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Foglio1!$A$1:$M$185</definedName>
    <definedName name="_xlnm.Print_Titles" localSheetId="0">Foglio1!$2:$3</definedName>
  </definedNames>
  <calcPr calcId="145621" fullPrecision="0"/>
</workbook>
</file>

<file path=xl/calcChain.xml><?xml version="1.0" encoding="utf-8"?>
<calcChain xmlns="http://schemas.openxmlformats.org/spreadsheetml/2006/main">
  <c r="M172" i="1" l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73" i="1" l="1"/>
  <c r="M173" i="1"/>
</calcChain>
</file>

<file path=xl/sharedStrings.xml><?xml version="1.0" encoding="utf-8"?>
<sst xmlns="http://schemas.openxmlformats.org/spreadsheetml/2006/main" count="543" uniqueCount="496">
  <si>
    <t>Col. A</t>
  </si>
  <si>
    <t>Col.B</t>
  </si>
  <si>
    <t>Col. C</t>
  </si>
  <si>
    <t>Col. D</t>
  </si>
  <si>
    <t>Col. E</t>
  </si>
  <si>
    <t>Col. F</t>
  </si>
  <si>
    <t>Col.G</t>
  </si>
  <si>
    <t>Col. H</t>
  </si>
  <si>
    <t xml:space="preserve">Descrizione articolo </t>
  </si>
  <si>
    <t>Q.tà (presunta)</t>
  </si>
  <si>
    <t>Totale complessivo = quantità * prezzo unitario 
(col. A * col. G)</t>
  </si>
  <si>
    <t>Importo complessivo offerto  (iva esclusa)  €uro :</t>
  </si>
  <si>
    <t>P.N. Aziendale</t>
  </si>
  <si>
    <t>P.N. Originale</t>
  </si>
  <si>
    <t>Prezzo unitario a base d'astà</t>
  </si>
  <si>
    <t>Prezzo Totale a base d'asta</t>
  </si>
  <si>
    <t>2519</t>
  </si>
  <si>
    <t>POMPETTA AUTOADESCANTEF370/306</t>
  </si>
  <si>
    <t>771388</t>
  </si>
  <si>
    <t>2515</t>
  </si>
  <si>
    <t>FILTRO NAFTA 2°PASSAGGIO</t>
  </si>
  <si>
    <t>1901605</t>
  </si>
  <si>
    <t>2514</t>
  </si>
  <si>
    <t>FILTRO ACQUA F370</t>
  </si>
  <si>
    <t>1901776</t>
  </si>
  <si>
    <t>10529</t>
  </si>
  <si>
    <t>CUSCINETTO RUOTA EURORIDER</t>
  </si>
  <si>
    <t>1905172</t>
  </si>
  <si>
    <t>2516</t>
  </si>
  <si>
    <t>FILTRO OLIO FIAT 370</t>
  </si>
  <si>
    <t>1907570</t>
  </si>
  <si>
    <t>10562</t>
  </si>
  <si>
    <t>FRIZIONE COMPLETA DOMINO</t>
  </si>
  <si>
    <t>1908536</t>
  </si>
  <si>
    <t>10189</t>
  </si>
  <si>
    <t>FILTRO GASOLIO DOMINO - MOTORE CURSOR</t>
  </si>
  <si>
    <t>1908547</t>
  </si>
  <si>
    <t>10184</t>
  </si>
  <si>
    <t>FILTRO GASOLIO DOMINO - CURSOR HD</t>
  </si>
  <si>
    <t>2991585</t>
  </si>
  <si>
    <t>10526</t>
  </si>
  <si>
    <t>SERIE SEGMENTI FRENO POST. EURORIDER</t>
  </si>
  <si>
    <t>2991900</t>
  </si>
  <si>
    <t>10549</t>
  </si>
  <si>
    <t>SERIE SEGMENTI FRENO POSTERIORE DOMINO</t>
  </si>
  <si>
    <t>2991901</t>
  </si>
  <si>
    <t>10201</t>
  </si>
  <si>
    <t>FILTRO OLIO DOMINO - MOTORE CURSOR</t>
  </si>
  <si>
    <t>2992544</t>
  </si>
  <si>
    <t>10519</t>
  </si>
  <si>
    <t>SENSORE USURA FRENI DOMINO</t>
  </si>
  <si>
    <t>2992666</t>
  </si>
  <si>
    <t>1547</t>
  </si>
  <si>
    <t>TRASMETTITORE TACHIGRAFO F370S</t>
  </si>
  <si>
    <t>2994021</t>
  </si>
  <si>
    <t>1305</t>
  </si>
  <si>
    <t>VALVOLA LIVELLATRICE F370</t>
  </si>
  <si>
    <t>2997031</t>
  </si>
  <si>
    <t>10590</t>
  </si>
  <si>
    <t>FILTRO OLIO MOTORE EURORIDER</t>
  </si>
  <si>
    <t>2997305</t>
  </si>
  <si>
    <t>1241</t>
  </si>
  <si>
    <t>POMPA FRIZIONE COMPLETA</t>
  </si>
  <si>
    <t>2997338</t>
  </si>
  <si>
    <t>1607</t>
  </si>
  <si>
    <t>TESTINA TIR.SOSPEN.DX</t>
  </si>
  <si>
    <t>4525854</t>
  </si>
  <si>
    <t>1562</t>
  </si>
  <si>
    <t>COLLETTORE COMPRESSORE ASPIRAZIONE F370</t>
  </si>
  <si>
    <t>4649176</t>
  </si>
  <si>
    <t>1154</t>
  </si>
  <si>
    <t>TESTINA TIRANTE TRASVERSALE DX 370</t>
  </si>
  <si>
    <t>4688949</t>
  </si>
  <si>
    <t>2295</t>
  </si>
  <si>
    <t>CUSCINETTO VOLANO F.370</t>
  </si>
  <si>
    <t>4690063</t>
  </si>
  <si>
    <t>1475</t>
  </si>
  <si>
    <t>POMPA ACQUA F370/S</t>
  </si>
  <si>
    <t>4710552</t>
  </si>
  <si>
    <t>1766</t>
  </si>
  <si>
    <t>ESTENDBLOCK LONGITUDINALI</t>
  </si>
  <si>
    <t>4746348</t>
  </si>
  <si>
    <t>1432</t>
  </si>
  <si>
    <t>PEDALIERA COMPLETA F370L/S</t>
  </si>
  <si>
    <t>4775057</t>
  </si>
  <si>
    <t>3271</t>
  </si>
  <si>
    <t>SENSORE LIVELLO ACQUA EURORIDER</t>
  </si>
  <si>
    <t>4780976</t>
  </si>
  <si>
    <t>1811</t>
  </si>
  <si>
    <t>MANICOTTO</t>
  </si>
  <si>
    <t>4782602</t>
  </si>
  <si>
    <t>1349</t>
  </si>
  <si>
    <t>CINGHIA VENTILATORE</t>
  </si>
  <si>
    <t>4791350</t>
  </si>
  <si>
    <t>1444</t>
  </si>
  <si>
    <t>SUPPORTO FILTRO GASOLIO F370/L</t>
  </si>
  <si>
    <t>4795614</t>
  </si>
  <si>
    <t>2530</t>
  </si>
  <si>
    <t>TAPPO RADIATORE eurorider domino PICCOLO</t>
  </si>
  <si>
    <t>4845413</t>
  </si>
  <si>
    <t>10431</t>
  </si>
  <si>
    <t>RACCORDO ARIA FLESSIBILE CIL. FRENO DOMINO</t>
  </si>
  <si>
    <t>4849175</t>
  </si>
  <si>
    <t>1199</t>
  </si>
  <si>
    <t>GUARNIZIONE TUBO 1203</t>
  </si>
  <si>
    <t>4863497</t>
  </si>
  <si>
    <t>2731</t>
  </si>
  <si>
    <t>GUARNIZIONE POMPA F370S</t>
  </si>
  <si>
    <t>4864028</t>
  </si>
  <si>
    <t>3339</t>
  </si>
  <si>
    <t>SERBATOIO ACQUA EURORIDER</t>
  </si>
  <si>
    <t>4865422</t>
  </si>
  <si>
    <t>10530</t>
  </si>
  <si>
    <t>7164543</t>
  </si>
  <si>
    <t>3656</t>
  </si>
  <si>
    <t>TAPPO FILETTATO 16X1,5</t>
  </si>
  <si>
    <t>7177194</t>
  </si>
  <si>
    <t>3763</t>
  </si>
  <si>
    <t>MANETTINO FRENO EURORIDER</t>
  </si>
  <si>
    <t>8137037</t>
  </si>
  <si>
    <t>10563</t>
  </si>
  <si>
    <t>ANELLO DI SICUREZZA DOMINO</t>
  </si>
  <si>
    <t>16873473</t>
  </si>
  <si>
    <t>16873476</t>
  </si>
  <si>
    <t>10561</t>
  </si>
  <si>
    <t>GUARNIZIONE POMPA ACQUA DOMINO (ORING)</t>
  </si>
  <si>
    <t>17291781</t>
  </si>
  <si>
    <t>1370</t>
  </si>
  <si>
    <t>FERMAGLIO</t>
  </si>
  <si>
    <t>17722274</t>
  </si>
  <si>
    <t>10656</t>
  </si>
  <si>
    <t>COLLARE PER MANICOTTO INTERCOOLER</t>
  </si>
  <si>
    <t>17769391</t>
  </si>
  <si>
    <t>10596</t>
  </si>
  <si>
    <t>CHIAVETTA PULEGGIA DOMINO</t>
  </si>
  <si>
    <t>17843520</t>
  </si>
  <si>
    <t>10534</t>
  </si>
  <si>
    <t>ANELLO TENUTA MOZZO POST EURORIDER</t>
  </si>
  <si>
    <t>40102333</t>
  </si>
  <si>
    <t>10772</t>
  </si>
  <si>
    <t>CILINDRO CAMBIO DOMINO</t>
  </si>
  <si>
    <t>42471067</t>
  </si>
  <si>
    <t>1140</t>
  </si>
  <si>
    <t>VALVOLA ARIA</t>
  </si>
  <si>
    <t>42530049</t>
  </si>
  <si>
    <t>10527</t>
  </si>
  <si>
    <t>INDICATORE USURA FRENI EURORIDER</t>
  </si>
  <si>
    <t>42530550</t>
  </si>
  <si>
    <t>3857</t>
  </si>
  <si>
    <t>TESTINA CAVETTO MARCE EURORIDER</t>
  </si>
  <si>
    <t>42534326</t>
  </si>
  <si>
    <t>3916</t>
  </si>
  <si>
    <t>KIT REVISIONE TIRANTE DI REAZIONE POSTERIORE LL30/IL4</t>
  </si>
  <si>
    <t>42536819</t>
  </si>
  <si>
    <t>10283</t>
  </si>
  <si>
    <t>FILTRO ARIA - DOMINO HD MOTORIZZ. RENAULT</t>
  </si>
  <si>
    <t>42537392</t>
  </si>
  <si>
    <t>1492</t>
  </si>
  <si>
    <t>SERVOFRIZIONE COMPLETO F370/S</t>
  </si>
  <si>
    <t>42537857</t>
  </si>
  <si>
    <t>10548</t>
  </si>
  <si>
    <t>CAVO DI GIUNZIONE DOMINO</t>
  </si>
  <si>
    <t>42541728</t>
  </si>
  <si>
    <t>10520</t>
  </si>
  <si>
    <t>VALVOLA ELETTROPNEUMATICA DOMINO</t>
  </si>
  <si>
    <t>42550366</t>
  </si>
  <si>
    <t>2511</t>
  </si>
  <si>
    <t>TESTATA COMPRESSORE 370/EURORAIDER</t>
  </si>
  <si>
    <t>42550533</t>
  </si>
  <si>
    <t>10528</t>
  </si>
  <si>
    <t>KIT CILINDRO FRENO POSTERIORE EURORIDER</t>
  </si>
  <si>
    <t>42552882</t>
  </si>
  <si>
    <t>10626</t>
  </si>
  <si>
    <t>KIT SCAMBIATORE DI CALORE IVECO</t>
  </si>
  <si>
    <t>42554427</t>
  </si>
  <si>
    <t>2585</t>
  </si>
  <si>
    <t>PINZA FRENO ANT. SX EURORIDER</t>
  </si>
  <si>
    <t>42561701</t>
  </si>
  <si>
    <t>2586</t>
  </si>
  <si>
    <t>PINZA FRENO ANT. DX EURORIDER</t>
  </si>
  <si>
    <t>42561702</t>
  </si>
  <si>
    <t>10546</t>
  </si>
  <si>
    <t>PASTIGLIE FRENO DOMINO ANTERIORI 2°tipo</t>
  </si>
  <si>
    <t>42568838</t>
  </si>
  <si>
    <t>10588</t>
  </si>
  <si>
    <t>GUARNIZIONE PIANA MOTORE EURORIDER</t>
  </si>
  <si>
    <t>61319045</t>
  </si>
  <si>
    <t>84605017</t>
  </si>
  <si>
    <t>3610</t>
  </si>
  <si>
    <t>KIT PINZA FRENI</t>
  </si>
  <si>
    <t>93161310</t>
  </si>
  <si>
    <t>10105</t>
  </si>
  <si>
    <t>KIT PINZA FRENI DOMINO</t>
  </si>
  <si>
    <t>93162031</t>
  </si>
  <si>
    <t>10533</t>
  </si>
  <si>
    <t>TAPPO IN GOMMA EURORIDER</t>
  </si>
  <si>
    <t>93190785</t>
  </si>
  <si>
    <t>10535</t>
  </si>
  <si>
    <t>RIVETTO FRENO EURORIDER CONF DA 20 PZ</t>
  </si>
  <si>
    <t>93192926</t>
  </si>
  <si>
    <t>10771</t>
  </si>
  <si>
    <t>93193792</t>
  </si>
  <si>
    <t>10531</t>
  </si>
  <si>
    <t>ANELLO PARAOLIO DIFFERENZIALE EURORIDER</t>
  </si>
  <si>
    <t>93194335</t>
  </si>
  <si>
    <t>10532</t>
  </si>
  <si>
    <t>93194399</t>
  </si>
  <si>
    <t>10568</t>
  </si>
  <si>
    <t>PEDALIERA FRENI - DISTRIBUTORE DUPLEX - DOMINO</t>
  </si>
  <si>
    <t>93199498</t>
  </si>
  <si>
    <t>2635</t>
  </si>
  <si>
    <t>DADO FISS.MOT. LAVA VETRI</t>
  </si>
  <si>
    <t>93906621</t>
  </si>
  <si>
    <t>2732</t>
  </si>
  <si>
    <t>98451498</t>
  </si>
  <si>
    <t>10357</t>
  </si>
  <si>
    <t>TASSELLO GOMMA SUPP. MARMITTA DOMINO</t>
  </si>
  <si>
    <t>98463693</t>
  </si>
  <si>
    <t>10361</t>
  </si>
  <si>
    <t>CINGHIA ALTERNATORE GRANDE EUROCLASS 380</t>
  </si>
  <si>
    <t>98488466</t>
  </si>
  <si>
    <t>3642</t>
  </si>
  <si>
    <t>TASSELLO MOTORE EURORIDER</t>
  </si>
  <si>
    <t>98488606</t>
  </si>
  <si>
    <t>5113</t>
  </si>
  <si>
    <t>BARRA ACCOPPIAMENTO EURORIDER</t>
  </si>
  <si>
    <t>98489741</t>
  </si>
  <si>
    <t>3643</t>
  </si>
  <si>
    <t>POMPA FRIZIONE EURORIDER</t>
  </si>
  <si>
    <t>98490261</t>
  </si>
  <si>
    <t>2573</t>
  </si>
  <si>
    <t>CINGHIA ALTER.EURORIDER 17X1625</t>
  </si>
  <si>
    <t>98493646</t>
  </si>
  <si>
    <t>5112</t>
  </si>
  <si>
    <t>SILENTBLOCK BARRA TRASVERSALE ANT. EURORIDER</t>
  </si>
  <si>
    <t>99432757</t>
  </si>
  <si>
    <t>10323</t>
  </si>
  <si>
    <t>COPRIPEDALE FRIZIONE - DOMINO 2001 HD</t>
  </si>
  <si>
    <t>99433252</t>
  </si>
  <si>
    <t>3856</t>
  </si>
  <si>
    <t>CAVO MARCE EURORIDER</t>
  </si>
  <si>
    <t>99434583</t>
  </si>
  <si>
    <t>10298</t>
  </si>
  <si>
    <t>RONDELLA PULEGGIA INTRMEDIA - DOMINO</t>
  </si>
  <si>
    <t>99436635</t>
  </si>
  <si>
    <t>10592</t>
  </si>
  <si>
    <t>COLLETTORE DI SERRAGGIO EURORIDER</t>
  </si>
  <si>
    <t>99437797</t>
  </si>
  <si>
    <t>4683</t>
  </si>
  <si>
    <t>SERBATOIO ARIA EURORIDER</t>
  </si>
  <si>
    <t>99439994</t>
  </si>
  <si>
    <t>4925</t>
  </si>
  <si>
    <t>PERNO AMMORTIZZATORE EURORIDER</t>
  </si>
  <si>
    <t>99447310</t>
  </si>
  <si>
    <t>3645</t>
  </si>
  <si>
    <t>CINGHIA EURORIDER</t>
  </si>
  <si>
    <t>99449382</t>
  </si>
  <si>
    <t>4966</t>
  </si>
  <si>
    <t>ROSETTA AMMORTIZZATORI EURORIDER</t>
  </si>
  <si>
    <t>99449491</t>
  </si>
  <si>
    <t>10589</t>
  </si>
  <si>
    <t>DADO ESAGONALE MOTORE EURORIDER</t>
  </si>
  <si>
    <t>99471892</t>
  </si>
  <si>
    <t>5663</t>
  </si>
  <si>
    <t>PULEGGIA ALTERNATORE GRANDE EURORIDER</t>
  </si>
  <si>
    <t>99486966</t>
  </si>
  <si>
    <t>5673</t>
  </si>
  <si>
    <t>TAPPO SERBATOIO GASOLIO DOMINO</t>
  </si>
  <si>
    <t>500043667</t>
  </si>
  <si>
    <t>10518</t>
  </si>
  <si>
    <t>PASTIGLIE FRENO DOMINO POSTERIORI</t>
  </si>
  <si>
    <t>500054632</t>
  </si>
  <si>
    <t>10104</t>
  </si>
  <si>
    <t>PASTIGLIE FRENO DOMINO ANTERIORI</t>
  </si>
  <si>
    <t>500055167</t>
  </si>
  <si>
    <t>10281</t>
  </si>
  <si>
    <t>FILTRO OLIO - DOMINO HD MOTORIZZ. RENAULT</t>
  </si>
  <si>
    <t>500055336</t>
  </si>
  <si>
    <t>10181</t>
  </si>
  <si>
    <t>MANICOTTO ACQUA DOMINO</t>
  </si>
  <si>
    <t>500300744</t>
  </si>
  <si>
    <t>4990</t>
  </si>
  <si>
    <t>TIRANTE STERZO EURORIDER</t>
  </si>
  <si>
    <t>3559</t>
  </si>
  <si>
    <t>TASSELLO BARRA STABIL EURORIDER PICCOLA</t>
  </si>
  <si>
    <t>500332588</t>
  </si>
  <si>
    <t>10599</t>
  </si>
  <si>
    <t>SOFFIETTO ANTERIORE IVECO DOMINO</t>
  </si>
  <si>
    <t>500339896</t>
  </si>
  <si>
    <t>10154</t>
  </si>
  <si>
    <t>CINGHIA VENTOLA DOMINO</t>
  </si>
  <si>
    <t>500349860</t>
  </si>
  <si>
    <t>3530</t>
  </si>
  <si>
    <t>POMPA ACQUA EURORIDER</t>
  </si>
  <si>
    <t>500350798</t>
  </si>
  <si>
    <t>10374</t>
  </si>
  <si>
    <t>MOZZO E VENTOLA RADIATORE IVECO/ORLANDI HDH</t>
  </si>
  <si>
    <t>500361663</t>
  </si>
  <si>
    <t>10571</t>
  </si>
  <si>
    <t>TIRANTE STERZO DOMINO</t>
  </si>
  <si>
    <t>500366962</t>
  </si>
  <si>
    <t>10355</t>
  </si>
  <si>
    <t>CINGHIA DOMINO KIT</t>
  </si>
  <si>
    <t>500379181</t>
  </si>
  <si>
    <t>10393</t>
  </si>
  <si>
    <t>VALVOLA ESPANSIONE THERMOKING</t>
  </si>
  <si>
    <t>500383097</t>
  </si>
  <si>
    <t>10297</t>
  </si>
  <si>
    <t>PULEGGIA INTERMEDIA - DOMINO</t>
  </si>
  <si>
    <t>500385386</t>
  </si>
  <si>
    <t>2574</t>
  </si>
  <si>
    <t>CINGHIA ALTER.EURORIDER 13X1035</t>
  </si>
  <si>
    <t>500385852</t>
  </si>
  <si>
    <t>10362</t>
  </si>
  <si>
    <t>CINGHIA ALTERNATORE SUPPLEMENTARE EUROCLASS 380</t>
  </si>
  <si>
    <t>500390604</t>
  </si>
  <si>
    <t>10616</t>
  </si>
  <si>
    <t>MANICOTTO ACQUA IVECO DOMINO</t>
  </si>
  <si>
    <t>500391868</t>
  </si>
  <si>
    <t>10600</t>
  </si>
  <si>
    <t>RADIATORE ACQUA MOTORE IVECO DOMINO HDH</t>
  </si>
  <si>
    <t>504009445</t>
  </si>
  <si>
    <t>10183</t>
  </si>
  <si>
    <t>TIRANTE LONGITUDINALE DOMINO</t>
  </si>
  <si>
    <t>504018927</t>
  </si>
  <si>
    <t>10131</t>
  </si>
  <si>
    <t>CINGHIA POMPA ACQUA DOMINO</t>
  </si>
  <si>
    <t>504032641</t>
  </si>
  <si>
    <t>10196</t>
  </si>
  <si>
    <t>CINGHIA ALTERNATORE GRANDE DOMINO - MOTORE CURSOR</t>
  </si>
  <si>
    <t>504032643</t>
  </si>
  <si>
    <t>10537</t>
  </si>
  <si>
    <t>RADIATORE ACQUA MOTORE IVECO DOMINO</t>
  </si>
  <si>
    <t>504035181</t>
  </si>
  <si>
    <t>10150</t>
  </si>
  <si>
    <t>CINGHIA ALTERNATORE DOMINO</t>
  </si>
  <si>
    <t>504050896</t>
  </si>
  <si>
    <t>10564</t>
  </si>
  <si>
    <t>CUSCINETTO A SFERE DOMINO</t>
  </si>
  <si>
    <t>504077114</t>
  </si>
  <si>
    <t>10435</t>
  </si>
  <si>
    <t>TENDICINGHIA ALTERNATORE DOMINO</t>
  </si>
  <si>
    <t>504106749</t>
  </si>
  <si>
    <t>10282</t>
  </si>
  <si>
    <t>FILTRO GASOLIO - DOMINO HD MOTORIZZ. RENAULT</t>
  </si>
  <si>
    <t>5001019687</t>
  </si>
  <si>
    <t>1608</t>
  </si>
  <si>
    <t>TESTINA TIR.SOSPEN.SX</t>
  </si>
  <si>
    <t>5006234801</t>
  </si>
  <si>
    <t>5006234802</t>
  </si>
  <si>
    <t>3267</t>
  </si>
  <si>
    <t>AMMORTIZZATORE A/P EURORIDER</t>
  </si>
  <si>
    <t>5006306262</t>
  </si>
  <si>
    <t>10132</t>
  </si>
  <si>
    <t>AMMORTIZZATORE POSTERIORE DOMINO</t>
  </si>
  <si>
    <t>5006306264</t>
  </si>
  <si>
    <t>10353</t>
  </si>
  <si>
    <t>AMMORTIZZATORE ANT. DOMINO</t>
  </si>
  <si>
    <t>5006306265</t>
  </si>
  <si>
    <t>10595</t>
  </si>
  <si>
    <t>PULEGGIA DOMINO</t>
  </si>
  <si>
    <t>5006306924</t>
  </si>
  <si>
    <t>10423</t>
  </si>
  <si>
    <t>SUPPORTO MOZZO VENTOLA RAFFREDDAMENTO DOMINO / EURORIDER</t>
  </si>
  <si>
    <t>5006306927</t>
  </si>
  <si>
    <t>10635</t>
  </si>
  <si>
    <t>KIT REVISIONE TIRANTE DI REAZIONE POSTERIORE LL30/IL4 (EX 3916 )</t>
  </si>
  <si>
    <t>5010393047</t>
  </si>
  <si>
    <t>10560</t>
  </si>
  <si>
    <t>POMPA ACQUA DOMINO</t>
  </si>
  <si>
    <t>5801702443</t>
  </si>
  <si>
    <t>5801893546</t>
  </si>
  <si>
    <t>2633</t>
  </si>
  <si>
    <t>ANELLO PER POMPETTA LAVACRISTALLO</t>
  </si>
  <si>
    <t>4700846</t>
  </si>
  <si>
    <t>2634</t>
  </si>
  <si>
    <t>GUARNIZIONE PER POMPETTA LAVACRISTALLO</t>
  </si>
  <si>
    <t>4700847</t>
  </si>
  <si>
    <t>1074</t>
  </si>
  <si>
    <t>POMPETTA LAVACRISTALLO</t>
  </si>
  <si>
    <t>4732487</t>
  </si>
  <si>
    <t>1350</t>
  </si>
  <si>
    <t>SERBATOIO LIQUIDO LAVACRISTALLO</t>
  </si>
  <si>
    <t>4737086</t>
  </si>
  <si>
    <t>2315</t>
  </si>
  <si>
    <t>INTERUTTORE ARRESTO MOTORE</t>
  </si>
  <si>
    <t>4813323</t>
  </si>
  <si>
    <t>10180</t>
  </si>
  <si>
    <t>MANOMETRO TEMPERATURA ACQUA EURORIDER/ORLANDI</t>
  </si>
  <si>
    <t>4822921</t>
  </si>
  <si>
    <t>1656</t>
  </si>
  <si>
    <t>DEVIOLUCE F370S</t>
  </si>
  <si>
    <t>4832634</t>
  </si>
  <si>
    <t>3287</t>
  </si>
  <si>
    <t>COMMUTATORE QUADRO EURORIDER</t>
  </si>
  <si>
    <t>4837683</t>
  </si>
  <si>
    <t>2076</t>
  </si>
  <si>
    <t>INTERRUTTORE LUCI ESTERNE EURORIDER</t>
  </si>
  <si>
    <t>4854433</t>
  </si>
  <si>
    <t>3584</t>
  </si>
  <si>
    <t>FARO ANT SX EURORIDER</t>
  </si>
  <si>
    <t>4861794</t>
  </si>
  <si>
    <t>10542</t>
  </si>
  <si>
    <t>ELETTROVENTILATORE A/C DESTRO EUROCLASS IVECO</t>
  </si>
  <si>
    <t>4865973</t>
  </si>
  <si>
    <t>10543</t>
  </si>
  <si>
    <t>ELETTROVENTILATORE A/C SINISTRO EUROCLASS IVECO</t>
  </si>
  <si>
    <t>4865974</t>
  </si>
  <si>
    <t>10544</t>
  </si>
  <si>
    <t>ELETTROVENTILATORE A/C EUROCLASS IVECO</t>
  </si>
  <si>
    <t>4866019</t>
  </si>
  <si>
    <t>10547</t>
  </si>
  <si>
    <t>SENSORE ABS ANTERIORE DOMINO</t>
  </si>
  <si>
    <t>41200560</t>
  </si>
  <si>
    <t>10550</t>
  </si>
  <si>
    <t>INDICATORE USURA FRENI DOMINO 2° TIPO</t>
  </si>
  <si>
    <t>42539437</t>
  </si>
  <si>
    <t>10372</t>
  </si>
  <si>
    <t>MOTORINO TERGICRISTALLO DOMINO</t>
  </si>
  <si>
    <t>42553934</t>
  </si>
  <si>
    <t>10444</t>
  </si>
  <si>
    <t>BRACCIO TERGICRISTALLO DOMINO HD DX</t>
  </si>
  <si>
    <t>42558045</t>
  </si>
  <si>
    <t>10445</t>
  </si>
  <si>
    <t>BRACCIO TERGICRISTALLO DOMINO HD SX</t>
  </si>
  <si>
    <t>42558046</t>
  </si>
  <si>
    <t>10329</t>
  </si>
  <si>
    <t>POMPETTA LAVACRISTALLI DOMINO</t>
  </si>
  <si>
    <t>42558050</t>
  </si>
  <si>
    <t>10325</t>
  </si>
  <si>
    <t>CENTRALINA LAMPEGGIATORE - DOMINO</t>
  </si>
  <si>
    <t>42566978</t>
  </si>
  <si>
    <t>10567</t>
  </si>
  <si>
    <t>ALZACRISTALLO DOMINO</t>
  </si>
  <si>
    <t>42567507</t>
  </si>
  <si>
    <t>10102</t>
  </si>
  <si>
    <t>FANALINO INGOMBRO ANTERIORE EUROCLASS IVECO</t>
  </si>
  <si>
    <t>98418078</t>
  </si>
  <si>
    <t>10103</t>
  </si>
  <si>
    <t>FANALINO INGOMBRO POSTERIORE EUROCLASS IVECO</t>
  </si>
  <si>
    <t>98418080</t>
  </si>
  <si>
    <t>10368</t>
  </si>
  <si>
    <t>ALTERNATORE DOMINO PICCOLO 80A</t>
  </si>
  <si>
    <t>98424453</t>
  </si>
  <si>
    <t>10421</t>
  </si>
  <si>
    <t>LEVA TELMA EURORIDER / ORLANDI</t>
  </si>
  <si>
    <t>98442669</t>
  </si>
  <si>
    <t>10204</t>
  </si>
  <si>
    <t>DISPLAY CRUSCOTTO - EURORIDER/ORLANDI</t>
  </si>
  <si>
    <t>98497788</t>
  </si>
  <si>
    <t>3393</t>
  </si>
  <si>
    <t>ELETTROVALVOLA ARRESTO MOTORE EURORIDER</t>
  </si>
  <si>
    <t>99432985</t>
  </si>
  <si>
    <t>4636</t>
  </si>
  <si>
    <t>CENTRALINA ELETTRONICA DOMINO</t>
  </si>
  <si>
    <t>99448309</t>
  </si>
  <si>
    <t>10524</t>
  </si>
  <si>
    <t>CENTRALINA ECU- MOTORE IVECO DAYLI</t>
  </si>
  <si>
    <t>504073032</t>
  </si>
  <si>
    <t>10000</t>
  </si>
  <si>
    <t>STACCA BATTERIA IVECO DAILY 12V</t>
  </si>
  <si>
    <t>504094325</t>
  </si>
  <si>
    <t>10559</t>
  </si>
  <si>
    <t>SENSORE DAYLI IVECO</t>
  </si>
  <si>
    <t>5801498719</t>
  </si>
  <si>
    <t>10190</t>
  </si>
  <si>
    <t>FANALE FRECCIA ANTERIORE DX - SX DOMINO</t>
  </si>
  <si>
    <t>71701596MO</t>
  </si>
  <si>
    <t>10305</t>
  </si>
  <si>
    <t>PROIETTORE ABBAGLIANTE - DOMINO</t>
  </si>
  <si>
    <t>71701602MO</t>
  </si>
  <si>
    <t>10165</t>
  </si>
  <si>
    <t>PROIETTORE ANABBAGLIANTE SX-DX DOMINO</t>
  </si>
  <si>
    <t>71701603MO</t>
  </si>
  <si>
    <t>10314</t>
  </si>
  <si>
    <t>PROIETTORE FENDINEBBIA DOMINO</t>
  </si>
  <si>
    <t>71701604MO</t>
  </si>
  <si>
    <t>RICAMBI PARCO AUTOBUS CTP MOTORIZZATI FIAT IVECO</t>
  </si>
  <si>
    <t xml:space="preserve">  PROSPETTO OFFERTA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</si>
  <si>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</si>
  <si>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</si>
  <si>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</si>
  <si>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</si>
  <si>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</si>
  <si>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</si>
  <si>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COLONNE DA COMPILARE  DALLA DITTA PARTECIPANTE</t>
  </si>
  <si>
    <t xml:space="preserve"> Importo complessivo a base d'asta(iva esclusa):  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</si>
  <si>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</si>
  <si>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</si>
  <si>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</si>
  <si>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offerta che dovesse risultare non complete nell’offerta economica o nei dati richiesti, anche di un solo ricambio, non verrà presa in considerazione e pertanto sarà esclusa dalla gara;</t>
  </si>
  <si>
    <t>Ai fini dell’aggiudicazione si farà riferimento all’importo indicato nella casella denominata Importo complessivo offerto .</t>
  </si>
  <si>
    <t>GARA N° 18/2017 -  PROCEDURA APERTA PER L’AFFIDAMENTO DELLA FORNITURA RICAMBI PER IL PARCO AUTOBUS DELLA CTP SPA. CIG. N° 7100211F75</t>
  </si>
  <si>
    <t xml:space="preserve">ALLEGATO B      </t>
  </si>
  <si>
    <t>Sig. …………………………………………………………  nato a …………………………………………….</t>
  </si>
  <si>
    <t xml:space="preserve"> Timbro e 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</si>
</sst>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6" fillId="2" borderId="1" xfId="0" applyNumberFormat="1" applyFont="1" applyFill="1" applyBorder="1" applyAlignment="1" applyProtection="1">
      <alignment horizontal="center" vertical="center" textRotation="90" wrapText="1"/>
    </xf>
    <xf numFmtId="0" fontId="9" fillId="0" borderId="0" xfId="0" applyFont="1" applyAlignment="1">
      <alignment vertical="center"/>
    </xf>
    <xf numFmtId="39" fontId="13" fillId="0" borderId="7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Protection="1">
      <protection locked="0"/>
    </xf>
    <xf numFmtId="4" fontId="7" fillId="3" borderId="1" xfId="0" applyNumberFormat="1" applyFont="1" applyFill="1" applyBorder="1" applyProtection="1">
      <protection locked="0"/>
    </xf>
    <xf numFmtId="4" fontId="7" fillId="0" borderId="1" xfId="1" applyNumberFormat="1" applyFont="1" applyBorder="1"/>
    <xf numFmtId="0" fontId="14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10" fillId="0" borderId="0" xfId="1" applyNumberFormat="1" applyFont="1"/>
    <xf numFmtId="164" fontId="8" fillId="0" borderId="1" xfId="1" applyNumberFormat="1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left"/>
    </xf>
    <xf numFmtId="164" fontId="11" fillId="0" borderId="0" xfId="1" applyNumberFormat="1" applyFont="1" applyBorder="1" applyAlignment="1">
      <alignment vertical="center"/>
    </xf>
    <xf numFmtId="164" fontId="10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4" fontId="10" fillId="0" borderId="1" xfId="1" applyNumberFormat="1" applyFont="1" applyBorder="1"/>
    <xf numFmtId="0" fontId="4" fillId="0" borderId="0" xfId="0" applyFont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Border="1" applyAlignment="1" applyProtection="1">
      <alignment horizontal="center" vertical="center" wrapText="1"/>
    </xf>
    <xf numFmtId="164" fontId="5" fillId="0" borderId="2" xfId="1" applyNumberFormat="1" applyFont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66675</xdr:rowOff>
    </xdr:from>
    <xdr:to>
      <xdr:col>1</xdr:col>
      <xdr:colOff>1657350</xdr:colOff>
      <xdr:row>1</xdr:row>
      <xdr:rowOff>980402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57175"/>
          <a:ext cx="1638300" cy="913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2"/>
  <sheetViews>
    <sheetView tabSelected="1" topLeftCell="A163" zoomScaleNormal="100" workbookViewId="0">
      <selection activeCell="G11" sqref="G11"/>
    </sheetView>
  </sheetViews>
  <sheetFormatPr defaultRowHeight="15" x14ac:dyDescent="0.25"/>
  <cols>
    <col min="1" max="1" width="10" customWidth="1"/>
    <col min="2" max="2" width="55.7109375" customWidth="1"/>
    <col min="3" max="3" width="14.140625" customWidth="1"/>
    <col min="4" max="4" width="9.85546875" customWidth="1"/>
    <col min="5" max="5" width="14" style="20" customWidth="1"/>
    <col min="6" max="6" width="14.5703125" style="20" customWidth="1"/>
    <col min="7" max="7" width="7.42578125" style="4" customWidth="1"/>
    <col min="8" max="8" width="7" style="4" customWidth="1"/>
    <col min="9" max="9" width="6.85546875" style="4" customWidth="1"/>
    <col min="10" max="10" width="14.7109375" customWidth="1"/>
    <col min="11" max="11" width="12.7109375" customWidth="1"/>
    <col min="12" max="12" width="10.7109375" customWidth="1"/>
    <col min="13" max="13" width="16.7109375" customWidth="1"/>
  </cols>
  <sheetData>
    <row r="2" spans="1:13" ht="84" customHeight="1" x14ac:dyDescent="0.25"/>
    <row r="3" spans="1:13" ht="57" customHeight="1" x14ac:dyDescent="0.25">
      <c r="B3" s="33" t="s">
        <v>492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2.5" customHeight="1" x14ac:dyDescent="0.25">
      <c r="B4" s="3" t="s">
        <v>493</v>
      </c>
      <c r="C4" s="34" t="s">
        <v>478</v>
      </c>
      <c r="D4" s="34"/>
      <c r="E4" s="34"/>
      <c r="F4" s="34"/>
      <c r="G4" s="34"/>
      <c r="H4" s="34"/>
      <c r="I4" s="28"/>
      <c r="J4" s="3"/>
      <c r="K4" s="3"/>
      <c r="L4" s="3"/>
      <c r="M4" s="3"/>
    </row>
    <row r="5" spans="1:13" x14ac:dyDescent="0.25">
      <c r="B5" s="2"/>
      <c r="C5" s="35" t="s">
        <v>477</v>
      </c>
      <c r="D5" s="35"/>
      <c r="E5" s="35"/>
      <c r="F5" s="35"/>
      <c r="G5" s="35"/>
      <c r="H5" s="35"/>
      <c r="K5" s="4"/>
    </row>
    <row r="6" spans="1:13" x14ac:dyDescent="0.25">
      <c r="D6" s="5"/>
      <c r="E6" s="19"/>
      <c r="K6" s="4"/>
    </row>
    <row r="7" spans="1:13" x14ac:dyDescent="0.25">
      <c r="D7" s="5"/>
      <c r="E7" s="19"/>
      <c r="K7" s="4"/>
    </row>
    <row r="8" spans="1:13" x14ac:dyDescent="0.25">
      <c r="D8" s="17" t="s">
        <v>0</v>
      </c>
      <c r="E8" s="21"/>
      <c r="F8" s="21"/>
      <c r="G8" s="17" t="s">
        <v>1</v>
      </c>
      <c r="H8" s="17" t="s">
        <v>2</v>
      </c>
      <c r="I8" s="17" t="s">
        <v>3</v>
      </c>
      <c r="J8" s="17" t="s">
        <v>4</v>
      </c>
      <c r="K8" s="17" t="s">
        <v>5</v>
      </c>
      <c r="L8" s="17" t="s">
        <v>6</v>
      </c>
      <c r="M8" s="17" t="s">
        <v>7</v>
      </c>
    </row>
    <row r="9" spans="1:13" ht="185.25" customHeight="1" x14ac:dyDescent="0.25">
      <c r="A9" s="46" t="s">
        <v>12</v>
      </c>
      <c r="B9" s="48" t="s">
        <v>8</v>
      </c>
      <c r="C9" s="46" t="s">
        <v>13</v>
      </c>
      <c r="D9" s="51" t="s">
        <v>9</v>
      </c>
      <c r="E9" s="53" t="s">
        <v>14</v>
      </c>
      <c r="F9" s="40" t="s">
        <v>15</v>
      </c>
      <c r="G9" s="6" t="s">
        <v>479</v>
      </c>
      <c r="H9" s="6" t="s">
        <v>480</v>
      </c>
      <c r="I9" s="6" t="s">
        <v>481</v>
      </c>
      <c r="J9" s="6" t="s">
        <v>482</v>
      </c>
      <c r="K9" s="6" t="s">
        <v>483</v>
      </c>
      <c r="L9" s="6" t="s">
        <v>484</v>
      </c>
      <c r="M9" s="38" t="s">
        <v>10</v>
      </c>
    </row>
    <row r="10" spans="1:13" ht="21" customHeight="1" x14ac:dyDescent="0.25">
      <c r="A10" s="47"/>
      <c r="B10" s="49"/>
      <c r="C10" s="50"/>
      <c r="D10" s="52"/>
      <c r="E10" s="54"/>
      <c r="F10" s="41"/>
      <c r="G10" s="42" t="s">
        <v>485</v>
      </c>
      <c r="H10" s="43"/>
      <c r="I10" s="43"/>
      <c r="J10" s="43"/>
      <c r="K10" s="43"/>
      <c r="L10" s="44"/>
      <c r="M10" s="39"/>
    </row>
    <row r="11" spans="1:13" x14ac:dyDescent="0.25">
      <c r="A11" s="9" t="s">
        <v>16</v>
      </c>
      <c r="B11" s="10" t="s">
        <v>17</v>
      </c>
      <c r="C11" s="11" t="s">
        <v>18</v>
      </c>
      <c r="D11" s="12">
        <v>2</v>
      </c>
      <c r="E11" s="22">
        <v>54.29</v>
      </c>
      <c r="F11" s="23">
        <f t="shared" ref="F11:F76" si="0">SUM(E11*D11)</f>
        <v>108.58</v>
      </c>
      <c r="G11" s="29"/>
      <c r="H11" s="30"/>
      <c r="I11" s="30"/>
      <c r="J11" s="13"/>
      <c r="K11" s="13"/>
      <c r="L11" s="14"/>
      <c r="M11" s="15">
        <f t="shared" ref="M11:M43" si="1">D11*L11</f>
        <v>0</v>
      </c>
    </row>
    <row r="12" spans="1:13" x14ac:dyDescent="0.25">
      <c r="A12" s="9" t="s">
        <v>19</v>
      </c>
      <c r="B12" s="10" t="s">
        <v>20</v>
      </c>
      <c r="C12" s="11" t="s">
        <v>21</v>
      </c>
      <c r="D12" s="12">
        <v>9</v>
      </c>
      <c r="E12" s="22">
        <v>9.16</v>
      </c>
      <c r="F12" s="23">
        <f t="shared" si="0"/>
        <v>82.44</v>
      </c>
      <c r="G12" s="30"/>
      <c r="H12" s="30"/>
      <c r="I12" s="30"/>
      <c r="J12" s="13"/>
      <c r="K12" s="13"/>
      <c r="L12" s="14"/>
      <c r="M12" s="15">
        <f t="shared" si="1"/>
        <v>0</v>
      </c>
    </row>
    <row r="13" spans="1:13" x14ac:dyDescent="0.25">
      <c r="A13" s="9" t="s">
        <v>22</v>
      </c>
      <c r="B13" s="10" t="s">
        <v>23</v>
      </c>
      <c r="C13" s="11" t="s">
        <v>24</v>
      </c>
      <c r="D13" s="12">
        <v>2</v>
      </c>
      <c r="E13" s="22">
        <v>20.32</v>
      </c>
      <c r="F13" s="23">
        <f t="shared" si="0"/>
        <v>40.64</v>
      </c>
      <c r="G13" s="30"/>
      <c r="H13" s="30"/>
      <c r="I13" s="30"/>
      <c r="J13" s="13"/>
      <c r="K13" s="13"/>
      <c r="L13" s="14"/>
      <c r="M13" s="15">
        <f t="shared" si="1"/>
        <v>0</v>
      </c>
    </row>
    <row r="14" spans="1:13" x14ac:dyDescent="0.25">
      <c r="A14" s="9" t="s">
        <v>25</v>
      </c>
      <c r="B14" s="10" t="s">
        <v>26</v>
      </c>
      <c r="C14" s="11" t="s">
        <v>27</v>
      </c>
      <c r="D14" s="12">
        <v>3</v>
      </c>
      <c r="E14" s="22">
        <v>97.79</v>
      </c>
      <c r="F14" s="23">
        <f t="shared" si="0"/>
        <v>293.37</v>
      </c>
      <c r="G14" s="30"/>
      <c r="H14" s="30"/>
      <c r="I14" s="30"/>
      <c r="J14" s="13"/>
      <c r="K14" s="13"/>
      <c r="L14" s="14"/>
      <c r="M14" s="15">
        <f t="shared" si="1"/>
        <v>0</v>
      </c>
    </row>
    <row r="15" spans="1:13" x14ac:dyDescent="0.25">
      <c r="A15" s="9" t="s">
        <v>28</v>
      </c>
      <c r="B15" s="10" t="s">
        <v>29</v>
      </c>
      <c r="C15" s="11" t="s">
        <v>30</v>
      </c>
      <c r="D15" s="12">
        <v>15</v>
      </c>
      <c r="E15" s="22">
        <v>14.21</v>
      </c>
      <c r="F15" s="23">
        <f t="shared" si="0"/>
        <v>213.15</v>
      </c>
      <c r="G15" s="30"/>
      <c r="H15" s="30"/>
      <c r="I15" s="30"/>
      <c r="J15" s="13"/>
      <c r="K15" s="13"/>
      <c r="L15" s="14"/>
      <c r="M15" s="15">
        <f t="shared" si="1"/>
        <v>0</v>
      </c>
    </row>
    <row r="16" spans="1:13" x14ac:dyDescent="0.25">
      <c r="A16" s="9" t="s">
        <v>31</v>
      </c>
      <c r="B16" s="10" t="s">
        <v>32</v>
      </c>
      <c r="C16" s="11" t="s">
        <v>33</v>
      </c>
      <c r="D16" s="12">
        <v>2</v>
      </c>
      <c r="E16" s="22">
        <v>767.37</v>
      </c>
      <c r="F16" s="23">
        <f t="shared" si="0"/>
        <v>1534.74</v>
      </c>
      <c r="G16" s="30"/>
      <c r="H16" s="30"/>
      <c r="I16" s="30"/>
      <c r="J16" s="13"/>
      <c r="K16" s="13"/>
      <c r="L16" s="14"/>
      <c r="M16" s="15">
        <f t="shared" si="1"/>
        <v>0</v>
      </c>
    </row>
    <row r="17" spans="1:13" x14ac:dyDescent="0.25">
      <c r="A17" s="9" t="s">
        <v>34</v>
      </c>
      <c r="B17" s="10" t="s">
        <v>35</v>
      </c>
      <c r="C17" s="11" t="s">
        <v>36</v>
      </c>
      <c r="D17" s="12">
        <v>44</v>
      </c>
      <c r="E17" s="22">
        <v>13.58</v>
      </c>
      <c r="F17" s="23">
        <f t="shared" si="0"/>
        <v>597.52</v>
      </c>
      <c r="G17" s="30"/>
      <c r="H17" s="30"/>
      <c r="I17" s="30"/>
      <c r="J17" s="13"/>
      <c r="K17" s="13"/>
      <c r="L17" s="14"/>
      <c r="M17" s="15">
        <f t="shared" si="1"/>
        <v>0</v>
      </c>
    </row>
    <row r="18" spans="1:13" x14ac:dyDescent="0.25">
      <c r="A18" s="9" t="s">
        <v>37</v>
      </c>
      <c r="B18" s="10" t="s">
        <v>38</v>
      </c>
      <c r="C18" s="11" t="s">
        <v>39</v>
      </c>
      <c r="D18" s="12">
        <v>40</v>
      </c>
      <c r="E18" s="22">
        <v>28.29</v>
      </c>
      <c r="F18" s="23">
        <f t="shared" si="0"/>
        <v>1131.5999999999999</v>
      </c>
      <c r="G18" s="30"/>
      <c r="H18" s="30"/>
      <c r="I18" s="30"/>
      <c r="J18" s="13"/>
      <c r="K18" s="13"/>
      <c r="L18" s="14"/>
      <c r="M18" s="15">
        <f t="shared" si="1"/>
        <v>0</v>
      </c>
    </row>
    <row r="19" spans="1:13" x14ac:dyDescent="0.25">
      <c r="A19" s="9" t="s">
        <v>40</v>
      </c>
      <c r="B19" s="10" t="s">
        <v>41</v>
      </c>
      <c r="C19" s="11" t="s">
        <v>42</v>
      </c>
      <c r="D19" s="12">
        <v>5</v>
      </c>
      <c r="E19" s="22">
        <v>191.38</v>
      </c>
      <c r="F19" s="23">
        <f t="shared" si="0"/>
        <v>956.9</v>
      </c>
      <c r="G19" s="30"/>
      <c r="H19" s="30"/>
      <c r="I19" s="30"/>
      <c r="J19" s="13"/>
      <c r="K19" s="13"/>
      <c r="L19" s="14"/>
      <c r="M19" s="15">
        <f t="shared" si="1"/>
        <v>0</v>
      </c>
    </row>
    <row r="20" spans="1:13" x14ac:dyDescent="0.25">
      <c r="A20" s="9" t="s">
        <v>43</v>
      </c>
      <c r="B20" s="10" t="s">
        <v>44</v>
      </c>
      <c r="C20" s="11" t="s">
        <v>45</v>
      </c>
      <c r="D20" s="12">
        <v>4</v>
      </c>
      <c r="E20" s="22">
        <v>240.88</v>
      </c>
      <c r="F20" s="23">
        <f t="shared" si="0"/>
        <v>963.52</v>
      </c>
      <c r="G20" s="30"/>
      <c r="H20" s="30"/>
      <c r="I20" s="30"/>
      <c r="J20" s="13"/>
      <c r="K20" s="13"/>
      <c r="L20" s="14"/>
      <c r="M20" s="15">
        <f t="shared" si="1"/>
        <v>0</v>
      </c>
    </row>
    <row r="21" spans="1:13" x14ac:dyDescent="0.25">
      <c r="A21" s="9" t="s">
        <v>46</v>
      </c>
      <c r="B21" s="10" t="s">
        <v>47</v>
      </c>
      <c r="C21" s="11" t="s">
        <v>48</v>
      </c>
      <c r="D21" s="12">
        <v>15</v>
      </c>
      <c r="E21" s="22">
        <v>43.59</v>
      </c>
      <c r="F21" s="23">
        <f t="shared" si="0"/>
        <v>653.85</v>
      </c>
      <c r="G21" s="30"/>
      <c r="H21" s="30"/>
      <c r="I21" s="30"/>
      <c r="J21" s="13"/>
      <c r="K21" s="13"/>
      <c r="L21" s="14"/>
      <c r="M21" s="15">
        <f t="shared" si="1"/>
        <v>0</v>
      </c>
    </row>
    <row r="22" spans="1:13" x14ac:dyDescent="0.25">
      <c r="A22" s="9" t="s">
        <v>49</v>
      </c>
      <c r="B22" s="10" t="s">
        <v>50</v>
      </c>
      <c r="C22" s="11" t="s">
        <v>51</v>
      </c>
      <c r="D22" s="12">
        <v>11</v>
      </c>
      <c r="E22" s="22">
        <v>37.43</v>
      </c>
      <c r="F22" s="23">
        <f t="shared" si="0"/>
        <v>411.73</v>
      </c>
      <c r="G22" s="30"/>
      <c r="H22" s="30"/>
      <c r="I22" s="30"/>
      <c r="J22" s="13"/>
      <c r="K22" s="13"/>
      <c r="L22" s="14"/>
      <c r="M22" s="15">
        <f t="shared" si="1"/>
        <v>0</v>
      </c>
    </row>
    <row r="23" spans="1:13" x14ac:dyDescent="0.25">
      <c r="A23" s="9" t="s">
        <v>52</v>
      </c>
      <c r="B23" s="10" t="s">
        <v>53</v>
      </c>
      <c r="C23" s="11" t="s">
        <v>54</v>
      </c>
      <c r="D23" s="12">
        <v>2</v>
      </c>
      <c r="E23" s="22">
        <v>30.37</v>
      </c>
      <c r="F23" s="23">
        <f t="shared" si="0"/>
        <v>60.74</v>
      </c>
      <c r="G23" s="30"/>
      <c r="H23" s="30"/>
      <c r="I23" s="30"/>
      <c r="J23" s="13"/>
      <c r="K23" s="13"/>
      <c r="L23" s="14"/>
      <c r="M23" s="15">
        <f t="shared" si="1"/>
        <v>0</v>
      </c>
    </row>
    <row r="24" spans="1:13" x14ac:dyDescent="0.25">
      <c r="A24" s="9" t="s">
        <v>55</v>
      </c>
      <c r="B24" s="10" t="s">
        <v>56</v>
      </c>
      <c r="C24" s="11" t="s">
        <v>57</v>
      </c>
      <c r="D24" s="12">
        <v>28</v>
      </c>
      <c r="E24" s="22">
        <v>96.88</v>
      </c>
      <c r="F24" s="23">
        <f t="shared" si="0"/>
        <v>2712.64</v>
      </c>
      <c r="G24" s="30"/>
      <c r="H24" s="30"/>
      <c r="I24" s="30"/>
      <c r="J24" s="13"/>
      <c r="K24" s="13"/>
      <c r="L24" s="14"/>
      <c r="M24" s="15">
        <f t="shared" si="1"/>
        <v>0</v>
      </c>
    </row>
    <row r="25" spans="1:13" x14ac:dyDescent="0.25">
      <c r="A25" s="9" t="s">
        <v>58</v>
      </c>
      <c r="B25" s="10" t="s">
        <v>59</v>
      </c>
      <c r="C25" s="11" t="s">
        <v>60</v>
      </c>
      <c r="D25" s="12">
        <v>18</v>
      </c>
      <c r="E25" s="22">
        <v>13.79</v>
      </c>
      <c r="F25" s="23">
        <f t="shared" si="0"/>
        <v>248.22</v>
      </c>
      <c r="G25" s="30"/>
      <c r="H25" s="30"/>
      <c r="I25" s="30"/>
      <c r="J25" s="13"/>
      <c r="K25" s="13"/>
      <c r="L25" s="14"/>
      <c r="M25" s="15">
        <f t="shared" si="1"/>
        <v>0</v>
      </c>
    </row>
    <row r="26" spans="1:13" x14ac:dyDescent="0.25">
      <c r="A26" s="9" t="s">
        <v>61</v>
      </c>
      <c r="B26" s="10" t="s">
        <v>62</v>
      </c>
      <c r="C26" s="11" t="s">
        <v>63</v>
      </c>
      <c r="D26" s="12">
        <v>11</v>
      </c>
      <c r="E26" s="22">
        <v>81.900000000000006</v>
      </c>
      <c r="F26" s="23">
        <f t="shared" si="0"/>
        <v>900.9</v>
      </c>
      <c r="G26" s="30"/>
      <c r="H26" s="30"/>
      <c r="I26" s="30"/>
      <c r="J26" s="13"/>
      <c r="K26" s="13"/>
      <c r="L26" s="14"/>
      <c r="M26" s="15">
        <f t="shared" si="1"/>
        <v>0</v>
      </c>
    </row>
    <row r="27" spans="1:13" x14ac:dyDescent="0.25">
      <c r="A27" s="9" t="s">
        <v>64</v>
      </c>
      <c r="B27" s="10" t="s">
        <v>65</v>
      </c>
      <c r="C27" s="11" t="s">
        <v>66</v>
      </c>
      <c r="D27" s="12">
        <v>6</v>
      </c>
      <c r="E27" s="22">
        <v>14.22</v>
      </c>
      <c r="F27" s="23">
        <f t="shared" si="0"/>
        <v>85.32</v>
      </c>
      <c r="G27" s="30"/>
      <c r="H27" s="30"/>
      <c r="I27" s="30"/>
      <c r="J27" s="13"/>
      <c r="K27" s="13"/>
      <c r="L27" s="14"/>
      <c r="M27" s="15">
        <f t="shared" si="1"/>
        <v>0</v>
      </c>
    </row>
    <row r="28" spans="1:13" x14ac:dyDescent="0.25">
      <c r="A28" s="9" t="s">
        <v>67</v>
      </c>
      <c r="B28" s="10" t="s">
        <v>68</v>
      </c>
      <c r="C28" s="11" t="s">
        <v>69</v>
      </c>
      <c r="D28" s="12">
        <v>10</v>
      </c>
      <c r="E28" s="22">
        <v>28.15</v>
      </c>
      <c r="F28" s="23">
        <f t="shared" si="0"/>
        <v>281.5</v>
      </c>
      <c r="G28" s="30"/>
      <c r="H28" s="30"/>
      <c r="I28" s="30"/>
      <c r="J28" s="13"/>
      <c r="K28" s="13"/>
      <c r="L28" s="14"/>
      <c r="M28" s="15">
        <f t="shared" si="1"/>
        <v>0</v>
      </c>
    </row>
    <row r="29" spans="1:13" x14ac:dyDescent="0.25">
      <c r="A29" s="9" t="s">
        <v>70</v>
      </c>
      <c r="B29" s="10" t="s">
        <v>71</v>
      </c>
      <c r="C29" s="11" t="s">
        <v>72</v>
      </c>
      <c r="D29" s="12">
        <v>2</v>
      </c>
      <c r="E29" s="22">
        <v>83.9</v>
      </c>
      <c r="F29" s="23">
        <f t="shared" si="0"/>
        <v>167.8</v>
      </c>
      <c r="G29" s="30"/>
      <c r="H29" s="30"/>
      <c r="I29" s="30"/>
      <c r="J29" s="13"/>
      <c r="K29" s="13"/>
      <c r="L29" s="14"/>
      <c r="M29" s="15">
        <f t="shared" si="1"/>
        <v>0</v>
      </c>
    </row>
    <row r="30" spans="1:13" x14ac:dyDescent="0.25">
      <c r="A30" s="9" t="s">
        <v>73</v>
      </c>
      <c r="B30" s="10" t="s">
        <v>74</v>
      </c>
      <c r="C30" s="11" t="s">
        <v>75</v>
      </c>
      <c r="D30" s="12">
        <v>22</v>
      </c>
      <c r="E30" s="22">
        <v>11.88</v>
      </c>
      <c r="F30" s="23">
        <f t="shared" si="0"/>
        <v>261.36</v>
      </c>
      <c r="G30" s="30"/>
      <c r="H30" s="30"/>
      <c r="I30" s="30"/>
      <c r="J30" s="13"/>
      <c r="K30" s="13"/>
      <c r="L30" s="14"/>
      <c r="M30" s="15">
        <f t="shared" si="1"/>
        <v>0</v>
      </c>
    </row>
    <row r="31" spans="1:13" x14ac:dyDescent="0.25">
      <c r="A31" s="9"/>
      <c r="B31" s="10"/>
      <c r="C31" s="11"/>
      <c r="D31" s="18" t="s">
        <v>0</v>
      </c>
      <c r="E31" s="27"/>
      <c r="F31" s="27"/>
      <c r="G31" s="18" t="s">
        <v>1</v>
      </c>
      <c r="H31" s="18" t="s">
        <v>2</v>
      </c>
      <c r="I31" s="18" t="s">
        <v>3</v>
      </c>
      <c r="J31" s="18" t="s">
        <v>4</v>
      </c>
      <c r="K31" s="18" t="s">
        <v>5</v>
      </c>
      <c r="L31" s="18" t="s">
        <v>6</v>
      </c>
      <c r="M31" s="18" t="s">
        <v>7</v>
      </c>
    </row>
    <row r="32" spans="1:13" x14ac:dyDescent="0.25">
      <c r="A32" s="9" t="s">
        <v>76</v>
      </c>
      <c r="B32" s="10" t="s">
        <v>77</v>
      </c>
      <c r="C32" s="11" t="s">
        <v>78</v>
      </c>
      <c r="D32" s="12">
        <v>6</v>
      </c>
      <c r="E32" s="22">
        <v>280.72000000000003</v>
      </c>
      <c r="F32" s="23">
        <f t="shared" si="0"/>
        <v>1684.32</v>
      </c>
      <c r="G32" s="30"/>
      <c r="H32" s="30"/>
      <c r="I32" s="30"/>
      <c r="J32" s="13"/>
      <c r="K32" s="13"/>
      <c r="L32" s="14"/>
      <c r="M32" s="15">
        <f t="shared" si="1"/>
        <v>0</v>
      </c>
    </row>
    <row r="33" spans="1:13" x14ac:dyDescent="0.25">
      <c r="A33" s="9" t="s">
        <v>79</v>
      </c>
      <c r="B33" s="10" t="s">
        <v>80</v>
      </c>
      <c r="C33" s="11" t="s">
        <v>81</v>
      </c>
      <c r="D33" s="12">
        <v>16</v>
      </c>
      <c r="E33" s="22">
        <v>50.25</v>
      </c>
      <c r="F33" s="23">
        <f t="shared" si="0"/>
        <v>804</v>
      </c>
      <c r="G33" s="30"/>
      <c r="H33" s="30"/>
      <c r="I33" s="30"/>
      <c r="J33" s="13"/>
      <c r="K33" s="13"/>
      <c r="L33" s="14"/>
      <c r="M33" s="15">
        <f t="shared" si="1"/>
        <v>0</v>
      </c>
    </row>
    <row r="34" spans="1:13" x14ac:dyDescent="0.25">
      <c r="A34" s="9" t="s">
        <v>82</v>
      </c>
      <c r="B34" s="10" t="s">
        <v>83</v>
      </c>
      <c r="C34" s="11" t="s">
        <v>84</v>
      </c>
      <c r="D34" s="12">
        <v>4</v>
      </c>
      <c r="E34" s="22">
        <v>387.75</v>
      </c>
      <c r="F34" s="23">
        <f t="shared" si="0"/>
        <v>1551</v>
      </c>
      <c r="G34" s="30"/>
      <c r="H34" s="30"/>
      <c r="I34" s="30"/>
      <c r="J34" s="13"/>
      <c r="K34" s="13"/>
      <c r="L34" s="14"/>
      <c r="M34" s="15">
        <f t="shared" si="1"/>
        <v>0</v>
      </c>
    </row>
    <row r="35" spans="1:13" x14ac:dyDescent="0.25">
      <c r="A35" s="9" t="s">
        <v>85</v>
      </c>
      <c r="B35" s="10" t="s">
        <v>86</v>
      </c>
      <c r="C35" s="11" t="s">
        <v>87</v>
      </c>
      <c r="D35" s="12">
        <v>19</v>
      </c>
      <c r="E35" s="22">
        <v>47.08</v>
      </c>
      <c r="F35" s="23">
        <f t="shared" si="0"/>
        <v>894.52</v>
      </c>
      <c r="G35" s="30"/>
      <c r="H35" s="30"/>
      <c r="I35" s="30"/>
      <c r="J35" s="13"/>
      <c r="K35" s="13"/>
      <c r="L35" s="14"/>
      <c r="M35" s="15">
        <f t="shared" si="1"/>
        <v>0</v>
      </c>
    </row>
    <row r="36" spans="1:13" x14ac:dyDescent="0.25">
      <c r="A36" s="9" t="s">
        <v>88</v>
      </c>
      <c r="B36" s="10" t="s">
        <v>89</v>
      </c>
      <c r="C36" s="11" t="s">
        <v>90</v>
      </c>
      <c r="D36" s="12">
        <v>27</v>
      </c>
      <c r="E36" s="22">
        <v>26.53</v>
      </c>
      <c r="F36" s="23">
        <f t="shared" si="0"/>
        <v>716.31</v>
      </c>
      <c r="G36" s="30"/>
      <c r="H36" s="30"/>
      <c r="I36" s="30"/>
      <c r="J36" s="13"/>
      <c r="K36" s="13"/>
      <c r="L36" s="14"/>
      <c r="M36" s="15">
        <f t="shared" si="1"/>
        <v>0</v>
      </c>
    </row>
    <row r="37" spans="1:13" x14ac:dyDescent="0.25">
      <c r="A37" s="9" t="s">
        <v>91</v>
      </c>
      <c r="B37" s="10" t="s">
        <v>92</v>
      </c>
      <c r="C37" s="11" t="s">
        <v>93</v>
      </c>
      <c r="D37" s="12">
        <v>4</v>
      </c>
      <c r="E37" s="22">
        <v>44.79</v>
      </c>
      <c r="F37" s="23">
        <f t="shared" si="0"/>
        <v>179.16</v>
      </c>
      <c r="G37" s="30"/>
      <c r="H37" s="30"/>
      <c r="I37" s="30"/>
      <c r="J37" s="13"/>
      <c r="K37" s="13"/>
      <c r="L37" s="14"/>
      <c r="M37" s="15">
        <f t="shared" si="1"/>
        <v>0</v>
      </c>
    </row>
    <row r="38" spans="1:13" x14ac:dyDescent="0.25">
      <c r="A38" s="9" t="s">
        <v>94</v>
      </c>
      <c r="B38" s="10" t="s">
        <v>95</v>
      </c>
      <c r="C38" s="11" t="s">
        <v>96</v>
      </c>
      <c r="D38" s="12">
        <v>17</v>
      </c>
      <c r="E38" s="22">
        <v>95.39</v>
      </c>
      <c r="F38" s="23">
        <f t="shared" si="0"/>
        <v>1621.63</v>
      </c>
      <c r="G38" s="30"/>
      <c r="H38" s="30"/>
      <c r="I38" s="30"/>
      <c r="J38" s="13"/>
      <c r="K38" s="13"/>
      <c r="L38" s="14"/>
      <c r="M38" s="15">
        <f t="shared" si="1"/>
        <v>0</v>
      </c>
    </row>
    <row r="39" spans="1:13" x14ac:dyDescent="0.25">
      <c r="A39" s="9" t="s">
        <v>97</v>
      </c>
      <c r="B39" s="10" t="s">
        <v>98</v>
      </c>
      <c r="C39" s="11" t="s">
        <v>99</v>
      </c>
      <c r="D39" s="12">
        <v>11</v>
      </c>
      <c r="E39" s="22">
        <v>10.02</v>
      </c>
      <c r="F39" s="23">
        <f t="shared" si="0"/>
        <v>110.22</v>
      </c>
      <c r="G39" s="30"/>
      <c r="H39" s="30"/>
      <c r="I39" s="30"/>
      <c r="J39" s="13"/>
      <c r="K39" s="13"/>
      <c r="L39" s="14"/>
      <c r="M39" s="15">
        <f t="shared" si="1"/>
        <v>0</v>
      </c>
    </row>
    <row r="40" spans="1:13" x14ac:dyDescent="0.25">
      <c r="A40" s="9" t="s">
        <v>100</v>
      </c>
      <c r="B40" s="10" t="s">
        <v>101</v>
      </c>
      <c r="C40" s="11" t="s">
        <v>102</v>
      </c>
      <c r="D40" s="12">
        <v>23</v>
      </c>
      <c r="E40" s="22">
        <v>4.6500000000000004</v>
      </c>
      <c r="F40" s="23">
        <f t="shared" si="0"/>
        <v>106.95</v>
      </c>
      <c r="G40" s="30"/>
      <c r="H40" s="30"/>
      <c r="I40" s="30"/>
      <c r="J40" s="13"/>
      <c r="K40" s="13"/>
      <c r="L40" s="14"/>
      <c r="M40" s="15">
        <f t="shared" si="1"/>
        <v>0</v>
      </c>
    </row>
    <row r="41" spans="1:13" x14ac:dyDescent="0.25">
      <c r="A41" s="9" t="s">
        <v>103</v>
      </c>
      <c r="B41" s="10" t="s">
        <v>104</v>
      </c>
      <c r="C41" s="11" t="s">
        <v>105</v>
      </c>
      <c r="D41" s="12">
        <v>61</v>
      </c>
      <c r="E41" s="22">
        <v>0.63</v>
      </c>
      <c r="F41" s="23">
        <f t="shared" si="0"/>
        <v>38.43</v>
      </c>
      <c r="G41" s="30"/>
      <c r="H41" s="30"/>
      <c r="I41" s="30"/>
      <c r="J41" s="13"/>
      <c r="K41" s="13"/>
      <c r="L41" s="14"/>
      <c r="M41" s="15">
        <f t="shared" si="1"/>
        <v>0</v>
      </c>
    </row>
    <row r="42" spans="1:13" x14ac:dyDescent="0.25">
      <c r="A42" s="9" t="s">
        <v>106</v>
      </c>
      <c r="B42" s="10" t="s">
        <v>107</v>
      </c>
      <c r="C42" s="11" t="s">
        <v>108</v>
      </c>
      <c r="D42" s="12">
        <v>2</v>
      </c>
      <c r="E42" s="22">
        <v>0.74</v>
      </c>
      <c r="F42" s="23">
        <f t="shared" si="0"/>
        <v>1.48</v>
      </c>
      <c r="G42" s="30"/>
      <c r="H42" s="30"/>
      <c r="I42" s="30"/>
      <c r="J42" s="13"/>
      <c r="K42" s="13"/>
      <c r="L42" s="14"/>
      <c r="M42" s="15">
        <f t="shared" si="1"/>
        <v>0</v>
      </c>
    </row>
    <row r="43" spans="1:13" x14ac:dyDescent="0.25">
      <c r="A43" s="9" t="s">
        <v>109</v>
      </c>
      <c r="B43" s="10" t="s">
        <v>110</v>
      </c>
      <c r="C43" s="11" t="s">
        <v>111</v>
      </c>
      <c r="D43" s="12">
        <v>10</v>
      </c>
      <c r="E43" s="22">
        <v>29.25</v>
      </c>
      <c r="F43" s="23">
        <f t="shared" si="0"/>
        <v>292.5</v>
      </c>
      <c r="G43" s="30"/>
      <c r="H43" s="30"/>
      <c r="I43" s="30"/>
      <c r="J43" s="13"/>
      <c r="K43" s="13"/>
      <c r="L43" s="14"/>
      <c r="M43" s="15">
        <f t="shared" si="1"/>
        <v>0</v>
      </c>
    </row>
    <row r="44" spans="1:13" x14ac:dyDescent="0.25">
      <c r="A44" s="9" t="s">
        <v>112</v>
      </c>
      <c r="B44" s="10" t="s">
        <v>26</v>
      </c>
      <c r="C44" s="11" t="s">
        <v>113</v>
      </c>
      <c r="D44" s="12">
        <v>3</v>
      </c>
      <c r="E44" s="22">
        <v>128.21</v>
      </c>
      <c r="F44" s="23">
        <f t="shared" si="0"/>
        <v>384.63</v>
      </c>
      <c r="G44" s="30"/>
      <c r="H44" s="30"/>
      <c r="I44" s="30"/>
      <c r="J44" s="13"/>
      <c r="K44" s="13"/>
      <c r="L44" s="14"/>
      <c r="M44" s="15">
        <f t="shared" ref="M44:M76" si="2">D44*L44</f>
        <v>0</v>
      </c>
    </row>
    <row r="45" spans="1:13" x14ac:dyDescent="0.25">
      <c r="A45" s="9" t="s">
        <v>114</v>
      </c>
      <c r="B45" s="10" t="s">
        <v>115</v>
      </c>
      <c r="C45" s="11" t="s">
        <v>116</v>
      </c>
      <c r="D45" s="12">
        <v>36</v>
      </c>
      <c r="E45" s="22">
        <v>1.47</v>
      </c>
      <c r="F45" s="23">
        <f t="shared" si="0"/>
        <v>52.92</v>
      </c>
      <c r="G45" s="30"/>
      <c r="H45" s="30"/>
      <c r="I45" s="30"/>
      <c r="J45" s="13"/>
      <c r="K45" s="13"/>
      <c r="L45" s="14"/>
      <c r="M45" s="15">
        <f t="shared" si="2"/>
        <v>0</v>
      </c>
    </row>
    <row r="46" spans="1:13" x14ac:dyDescent="0.25">
      <c r="A46" s="9" t="s">
        <v>117</v>
      </c>
      <c r="B46" s="10" t="s">
        <v>118</v>
      </c>
      <c r="C46" s="11" t="s">
        <v>119</v>
      </c>
      <c r="D46" s="12">
        <v>8</v>
      </c>
      <c r="E46" s="22">
        <v>151.29</v>
      </c>
      <c r="F46" s="23">
        <f t="shared" si="0"/>
        <v>1210.32</v>
      </c>
      <c r="G46" s="30"/>
      <c r="H46" s="30"/>
      <c r="I46" s="30"/>
      <c r="J46" s="13"/>
      <c r="K46" s="13"/>
      <c r="L46" s="14"/>
      <c r="M46" s="15">
        <f t="shared" si="2"/>
        <v>0</v>
      </c>
    </row>
    <row r="47" spans="1:13" x14ac:dyDescent="0.25">
      <c r="A47" s="9" t="s">
        <v>120</v>
      </c>
      <c r="B47" s="10" t="s">
        <v>121</v>
      </c>
      <c r="C47" s="11" t="s">
        <v>122</v>
      </c>
      <c r="D47" s="12">
        <v>2</v>
      </c>
      <c r="E47" s="22">
        <v>0.39</v>
      </c>
      <c r="F47" s="23">
        <f t="shared" si="0"/>
        <v>0.78</v>
      </c>
      <c r="G47" s="30"/>
      <c r="H47" s="30"/>
      <c r="I47" s="30"/>
      <c r="J47" s="13"/>
      <c r="K47" s="13"/>
      <c r="L47" s="14"/>
      <c r="M47" s="15">
        <f t="shared" si="2"/>
        <v>0</v>
      </c>
    </row>
    <row r="48" spans="1:13" x14ac:dyDescent="0.25">
      <c r="A48" s="9" t="s">
        <v>120</v>
      </c>
      <c r="B48" s="10" t="s">
        <v>121</v>
      </c>
      <c r="C48" s="11" t="s">
        <v>123</v>
      </c>
      <c r="D48" s="12">
        <v>5</v>
      </c>
      <c r="E48" s="22">
        <v>0.65</v>
      </c>
      <c r="F48" s="23">
        <f t="shared" si="0"/>
        <v>3.25</v>
      </c>
      <c r="G48" s="30"/>
      <c r="H48" s="30"/>
      <c r="I48" s="30"/>
      <c r="J48" s="13"/>
      <c r="K48" s="13"/>
      <c r="L48" s="14"/>
      <c r="M48" s="15">
        <f t="shared" si="2"/>
        <v>0</v>
      </c>
    </row>
    <row r="49" spans="1:13" x14ac:dyDescent="0.25">
      <c r="A49" s="9" t="s">
        <v>124</v>
      </c>
      <c r="B49" s="10" t="s">
        <v>125</v>
      </c>
      <c r="C49" s="11" t="s">
        <v>126</v>
      </c>
      <c r="D49" s="12">
        <v>3</v>
      </c>
      <c r="E49" s="22">
        <v>2.4900000000000002</v>
      </c>
      <c r="F49" s="23">
        <f t="shared" si="0"/>
        <v>7.47</v>
      </c>
      <c r="G49" s="30"/>
      <c r="H49" s="30"/>
      <c r="I49" s="30"/>
      <c r="J49" s="13"/>
      <c r="K49" s="13"/>
      <c r="L49" s="14"/>
      <c r="M49" s="15">
        <f t="shared" si="2"/>
        <v>0</v>
      </c>
    </row>
    <row r="50" spans="1:13" x14ac:dyDescent="0.25">
      <c r="A50" s="9" t="s">
        <v>127</v>
      </c>
      <c r="B50" s="10" t="s">
        <v>128</v>
      </c>
      <c r="C50" s="11" t="s">
        <v>129</v>
      </c>
      <c r="D50" s="12">
        <v>10</v>
      </c>
      <c r="E50" s="22">
        <v>1.21</v>
      </c>
      <c r="F50" s="23">
        <f t="shared" si="0"/>
        <v>12.1</v>
      </c>
      <c r="G50" s="30"/>
      <c r="H50" s="30"/>
      <c r="I50" s="30"/>
      <c r="J50" s="13"/>
      <c r="K50" s="13"/>
      <c r="L50" s="14"/>
      <c r="M50" s="15">
        <f t="shared" si="2"/>
        <v>0</v>
      </c>
    </row>
    <row r="51" spans="1:13" x14ac:dyDescent="0.25">
      <c r="A51" s="9" t="s">
        <v>130</v>
      </c>
      <c r="B51" s="10" t="s">
        <v>131</v>
      </c>
      <c r="C51" s="11" t="s">
        <v>132</v>
      </c>
      <c r="D51" s="12">
        <v>18</v>
      </c>
      <c r="E51" s="22">
        <v>3.69</v>
      </c>
      <c r="F51" s="23">
        <f t="shared" si="0"/>
        <v>66.42</v>
      </c>
      <c r="G51" s="30"/>
      <c r="H51" s="30"/>
      <c r="I51" s="30"/>
      <c r="J51" s="13"/>
      <c r="K51" s="13"/>
      <c r="L51" s="14"/>
      <c r="M51" s="15">
        <f t="shared" si="2"/>
        <v>0</v>
      </c>
    </row>
    <row r="52" spans="1:13" x14ac:dyDescent="0.25">
      <c r="A52" s="9" t="s">
        <v>133</v>
      </c>
      <c r="B52" s="10" t="s">
        <v>134</v>
      </c>
      <c r="C52" s="11" t="s">
        <v>135</v>
      </c>
      <c r="D52" s="12">
        <v>4</v>
      </c>
      <c r="E52" s="22">
        <v>1.55</v>
      </c>
      <c r="F52" s="23">
        <f t="shared" si="0"/>
        <v>6.2</v>
      </c>
      <c r="G52" s="30"/>
      <c r="H52" s="30"/>
      <c r="I52" s="30"/>
      <c r="J52" s="13"/>
      <c r="K52" s="13"/>
      <c r="L52" s="14"/>
      <c r="M52" s="15">
        <f t="shared" si="2"/>
        <v>0</v>
      </c>
    </row>
    <row r="53" spans="1:13" x14ac:dyDescent="0.25">
      <c r="A53" s="9" t="s">
        <v>136</v>
      </c>
      <c r="B53" s="10" t="s">
        <v>137</v>
      </c>
      <c r="C53" s="11" t="s">
        <v>138</v>
      </c>
      <c r="D53" s="12">
        <v>3</v>
      </c>
      <c r="E53" s="22">
        <v>58.2</v>
      </c>
      <c r="F53" s="23">
        <f t="shared" si="0"/>
        <v>174.6</v>
      </c>
      <c r="G53" s="30"/>
      <c r="H53" s="30"/>
      <c r="I53" s="30"/>
      <c r="J53" s="13"/>
      <c r="K53" s="13"/>
      <c r="L53" s="14"/>
      <c r="M53" s="15">
        <f t="shared" si="2"/>
        <v>0</v>
      </c>
    </row>
    <row r="54" spans="1:13" x14ac:dyDescent="0.25">
      <c r="A54" s="9" t="s">
        <v>139</v>
      </c>
      <c r="B54" s="10" t="s">
        <v>140</v>
      </c>
      <c r="C54" s="11" t="s">
        <v>141</v>
      </c>
      <c r="D54" s="12">
        <v>1</v>
      </c>
      <c r="E54" s="22">
        <v>489.2</v>
      </c>
      <c r="F54" s="23">
        <f t="shared" si="0"/>
        <v>489.2</v>
      </c>
      <c r="G54" s="30"/>
      <c r="H54" s="30"/>
      <c r="I54" s="30"/>
      <c r="J54" s="13"/>
      <c r="K54" s="13"/>
      <c r="L54" s="14"/>
      <c r="M54" s="15">
        <f t="shared" si="2"/>
        <v>0</v>
      </c>
    </row>
    <row r="55" spans="1:13" x14ac:dyDescent="0.25">
      <c r="A55" s="9" t="s">
        <v>142</v>
      </c>
      <c r="B55" s="10" t="s">
        <v>143</v>
      </c>
      <c r="C55" s="11" t="s">
        <v>144</v>
      </c>
      <c r="D55" s="12">
        <v>2</v>
      </c>
      <c r="E55" s="22">
        <v>67.66</v>
      </c>
      <c r="F55" s="23">
        <f t="shared" si="0"/>
        <v>135.32</v>
      </c>
      <c r="G55" s="30"/>
      <c r="H55" s="30"/>
      <c r="I55" s="30"/>
      <c r="J55" s="13"/>
      <c r="K55" s="13"/>
      <c r="L55" s="14"/>
      <c r="M55" s="15">
        <f t="shared" si="2"/>
        <v>0</v>
      </c>
    </row>
    <row r="56" spans="1:13" x14ac:dyDescent="0.25">
      <c r="A56" s="9" t="s">
        <v>145</v>
      </c>
      <c r="B56" s="10" t="s">
        <v>146</v>
      </c>
      <c r="C56" s="11" t="s">
        <v>147</v>
      </c>
      <c r="D56" s="12">
        <v>6</v>
      </c>
      <c r="E56" s="22">
        <v>21.06</v>
      </c>
      <c r="F56" s="23">
        <f t="shared" si="0"/>
        <v>126.36</v>
      </c>
      <c r="G56" s="30"/>
      <c r="H56" s="30"/>
      <c r="I56" s="30"/>
      <c r="J56" s="13"/>
      <c r="K56" s="13"/>
      <c r="L56" s="14"/>
      <c r="M56" s="15">
        <f t="shared" si="2"/>
        <v>0</v>
      </c>
    </row>
    <row r="57" spans="1:13" x14ac:dyDescent="0.25">
      <c r="A57" s="9" t="s">
        <v>148</v>
      </c>
      <c r="B57" s="10" t="s">
        <v>149</v>
      </c>
      <c r="C57" s="11" t="s">
        <v>150</v>
      </c>
      <c r="D57" s="12">
        <v>3</v>
      </c>
      <c r="E57" s="22">
        <v>28.54</v>
      </c>
      <c r="F57" s="23">
        <f t="shared" si="0"/>
        <v>85.62</v>
      </c>
      <c r="G57" s="30"/>
      <c r="H57" s="30"/>
      <c r="I57" s="30"/>
      <c r="J57" s="13"/>
      <c r="K57" s="13"/>
      <c r="L57" s="14"/>
      <c r="M57" s="15">
        <f t="shared" si="2"/>
        <v>0</v>
      </c>
    </row>
    <row r="58" spans="1:13" x14ac:dyDescent="0.25">
      <c r="A58" s="9" t="s">
        <v>151</v>
      </c>
      <c r="B58" s="10" t="s">
        <v>152</v>
      </c>
      <c r="C58" s="11" t="s">
        <v>153</v>
      </c>
      <c r="D58" s="12">
        <v>73</v>
      </c>
      <c r="E58" s="22">
        <v>90.93</v>
      </c>
      <c r="F58" s="23">
        <f t="shared" si="0"/>
        <v>6637.89</v>
      </c>
      <c r="G58" s="30"/>
      <c r="H58" s="30"/>
      <c r="I58" s="30"/>
      <c r="J58" s="13"/>
      <c r="K58" s="13"/>
      <c r="L58" s="14"/>
      <c r="M58" s="15">
        <f t="shared" si="2"/>
        <v>0</v>
      </c>
    </row>
    <row r="59" spans="1:13" x14ac:dyDescent="0.25">
      <c r="A59" s="9" t="s">
        <v>154</v>
      </c>
      <c r="B59" s="10" t="s">
        <v>155</v>
      </c>
      <c r="C59" s="11" t="s">
        <v>156</v>
      </c>
      <c r="D59" s="12">
        <v>3</v>
      </c>
      <c r="E59" s="22">
        <v>116.87</v>
      </c>
      <c r="F59" s="23">
        <f t="shared" si="0"/>
        <v>350.61</v>
      </c>
      <c r="G59" s="30"/>
      <c r="H59" s="30"/>
      <c r="I59" s="30"/>
      <c r="J59" s="13"/>
      <c r="K59" s="13"/>
      <c r="L59" s="14"/>
      <c r="M59" s="15">
        <f t="shared" si="2"/>
        <v>0</v>
      </c>
    </row>
    <row r="60" spans="1:13" x14ac:dyDescent="0.25">
      <c r="A60" s="9" t="s">
        <v>157</v>
      </c>
      <c r="B60" s="10" t="s">
        <v>158</v>
      </c>
      <c r="C60" s="11" t="s">
        <v>159</v>
      </c>
      <c r="D60" s="12">
        <v>9</v>
      </c>
      <c r="E60" s="22">
        <v>244.01</v>
      </c>
      <c r="F60" s="23">
        <f t="shared" si="0"/>
        <v>2196.09</v>
      </c>
      <c r="G60" s="30"/>
      <c r="H60" s="30"/>
      <c r="I60" s="30"/>
      <c r="J60" s="13"/>
      <c r="K60" s="13"/>
      <c r="L60" s="14"/>
      <c r="M60" s="15">
        <f t="shared" si="2"/>
        <v>0</v>
      </c>
    </row>
    <row r="61" spans="1:13" x14ac:dyDescent="0.25">
      <c r="A61" s="9" t="s">
        <v>160</v>
      </c>
      <c r="B61" s="10" t="s">
        <v>161</v>
      </c>
      <c r="C61" s="11" t="s">
        <v>162</v>
      </c>
      <c r="D61" s="12">
        <v>6</v>
      </c>
      <c r="E61" s="22">
        <v>11.18</v>
      </c>
      <c r="F61" s="23">
        <f t="shared" si="0"/>
        <v>67.08</v>
      </c>
      <c r="G61" s="30"/>
      <c r="H61" s="30"/>
      <c r="I61" s="30"/>
      <c r="J61" s="13"/>
      <c r="K61" s="13"/>
      <c r="L61" s="14"/>
      <c r="M61" s="15">
        <f t="shared" si="2"/>
        <v>0</v>
      </c>
    </row>
    <row r="62" spans="1:13" x14ac:dyDescent="0.25">
      <c r="A62" s="9" t="s">
        <v>163</v>
      </c>
      <c r="B62" s="10" t="s">
        <v>164</v>
      </c>
      <c r="C62" s="11" t="s">
        <v>165</v>
      </c>
      <c r="D62" s="12">
        <v>5</v>
      </c>
      <c r="E62" s="22">
        <v>1375.65</v>
      </c>
      <c r="F62" s="23">
        <f t="shared" si="0"/>
        <v>6878.25</v>
      </c>
      <c r="G62" s="30"/>
      <c r="H62" s="30"/>
      <c r="I62" s="30"/>
      <c r="J62" s="13"/>
      <c r="K62" s="13"/>
      <c r="L62" s="14"/>
      <c r="M62" s="15">
        <f t="shared" si="2"/>
        <v>0</v>
      </c>
    </row>
    <row r="63" spans="1:13" x14ac:dyDescent="0.25">
      <c r="A63" s="9" t="s">
        <v>166</v>
      </c>
      <c r="B63" s="10" t="s">
        <v>167</v>
      </c>
      <c r="C63" s="11" t="s">
        <v>168</v>
      </c>
      <c r="D63" s="12">
        <v>4</v>
      </c>
      <c r="E63" s="22">
        <v>261.62</v>
      </c>
      <c r="F63" s="23">
        <f t="shared" si="0"/>
        <v>1046.48</v>
      </c>
      <c r="G63" s="30"/>
      <c r="H63" s="30"/>
      <c r="I63" s="30"/>
      <c r="J63" s="13"/>
      <c r="K63" s="13"/>
      <c r="L63" s="14"/>
      <c r="M63" s="15">
        <f t="shared" si="2"/>
        <v>0</v>
      </c>
    </row>
    <row r="64" spans="1:13" x14ac:dyDescent="0.25">
      <c r="A64" s="9" t="s">
        <v>169</v>
      </c>
      <c r="B64" s="10" t="s">
        <v>170</v>
      </c>
      <c r="C64" s="11" t="s">
        <v>171</v>
      </c>
      <c r="D64" s="12">
        <v>3</v>
      </c>
      <c r="E64" s="22">
        <v>109.49</v>
      </c>
      <c r="F64" s="23">
        <f t="shared" si="0"/>
        <v>328.47</v>
      </c>
      <c r="G64" s="30"/>
      <c r="H64" s="30"/>
      <c r="I64" s="30"/>
      <c r="J64" s="13"/>
      <c r="K64" s="13"/>
      <c r="L64" s="14"/>
      <c r="M64" s="15">
        <f t="shared" si="2"/>
        <v>0</v>
      </c>
    </row>
    <row r="65" spans="1:13" x14ac:dyDescent="0.25">
      <c r="A65" s="9" t="s">
        <v>172</v>
      </c>
      <c r="B65" s="10" t="s">
        <v>173</v>
      </c>
      <c r="C65" s="11" t="s">
        <v>174</v>
      </c>
      <c r="D65" s="12">
        <v>2</v>
      </c>
      <c r="E65" s="22">
        <v>1760.15</v>
      </c>
      <c r="F65" s="23">
        <f t="shared" si="0"/>
        <v>3520.3</v>
      </c>
      <c r="G65" s="30"/>
      <c r="H65" s="30"/>
      <c r="I65" s="30"/>
      <c r="J65" s="13"/>
      <c r="K65" s="13"/>
      <c r="L65" s="14"/>
      <c r="M65" s="15">
        <f t="shared" si="2"/>
        <v>0</v>
      </c>
    </row>
    <row r="66" spans="1:13" x14ac:dyDescent="0.25">
      <c r="A66" s="9" t="s">
        <v>175</v>
      </c>
      <c r="B66" s="10" t="s">
        <v>176</v>
      </c>
      <c r="C66" s="11" t="s">
        <v>177</v>
      </c>
      <c r="D66" s="12">
        <v>2</v>
      </c>
      <c r="E66" s="22">
        <v>758.01</v>
      </c>
      <c r="F66" s="23">
        <f t="shared" si="0"/>
        <v>1516.02</v>
      </c>
      <c r="G66" s="30"/>
      <c r="H66" s="30"/>
      <c r="I66" s="30"/>
      <c r="J66" s="13"/>
      <c r="K66" s="13"/>
      <c r="L66" s="14"/>
      <c r="M66" s="15">
        <f t="shared" si="2"/>
        <v>0</v>
      </c>
    </row>
    <row r="67" spans="1:13" x14ac:dyDescent="0.25">
      <c r="A67" s="9" t="s">
        <v>178</v>
      </c>
      <c r="B67" s="10" t="s">
        <v>179</v>
      </c>
      <c r="C67" s="11" t="s">
        <v>180</v>
      </c>
      <c r="D67" s="12">
        <v>2</v>
      </c>
      <c r="E67" s="22">
        <v>758.01</v>
      </c>
      <c r="F67" s="23">
        <f t="shared" si="0"/>
        <v>1516.02</v>
      </c>
      <c r="G67" s="30"/>
      <c r="H67" s="30"/>
      <c r="I67" s="30"/>
      <c r="J67" s="13"/>
      <c r="K67" s="13"/>
      <c r="L67" s="14"/>
      <c r="M67" s="15">
        <f t="shared" si="2"/>
        <v>0</v>
      </c>
    </row>
    <row r="68" spans="1:13" x14ac:dyDescent="0.25">
      <c r="A68" s="9" t="s">
        <v>181</v>
      </c>
      <c r="B68" s="10" t="s">
        <v>182</v>
      </c>
      <c r="C68" s="11" t="s">
        <v>183</v>
      </c>
      <c r="D68" s="12">
        <v>5</v>
      </c>
      <c r="E68" s="22">
        <v>319.82</v>
      </c>
      <c r="F68" s="23">
        <f t="shared" si="0"/>
        <v>1599.1</v>
      </c>
      <c r="G68" s="30"/>
      <c r="H68" s="30"/>
      <c r="I68" s="30"/>
      <c r="J68" s="13"/>
      <c r="K68" s="13"/>
      <c r="L68" s="14"/>
      <c r="M68" s="15">
        <f t="shared" si="2"/>
        <v>0</v>
      </c>
    </row>
    <row r="69" spans="1:13" x14ac:dyDescent="0.25">
      <c r="A69" s="9" t="s">
        <v>184</v>
      </c>
      <c r="B69" s="10" t="s">
        <v>185</v>
      </c>
      <c r="C69" s="11" t="s">
        <v>186</v>
      </c>
      <c r="D69" s="12">
        <v>6</v>
      </c>
      <c r="E69" s="22">
        <v>2.35</v>
      </c>
      <c r="F69" s="23">
        <f t="shared" si="0"/>
        <v>14.1</v>
      </c>
      <c r="G69" s="30"/>
      <c r="H69" s="30"/>
      <c r="I69" s="30"/>
      <c r="J69" s="13"/>
      <c r="K69" s="13"/>
      <c r="L69" s="14"/>
      <c r="M69" s="15">
        <f t="shared" si="2"/>
        <v>0</v>
      </c>
    </row>
    <row r="70" spans="1:13" x14ac:dyDescent="0.25">
      <c r="A70" s="9" t="s">
        <v>22</v>
      </c>
      <c r="B70" s="10" t="s">
        <v>23</v>
      </c>
      <c r="C70" s="11" t="s">
        <v>187</v>
      </c>
      <c r="D70" s="12">
        <v>3</v>
      </c>
      <c r="E70" s="22">
        <v>4.8499999999999996</v>
      </c>
      <c r="F70" s="23">
        <f t="shared" si="0"/>
        <v>14.55</v>
      </c>
      <c r="G70" s="30"/>
      <c r="H70" s="30"/>
      <c r="I70" s="30"/>
      <c r="J70" s="13"/>
      <c r="K70" s="13"/>
      <c r="L70" s="14"/>
      <c r="M70" s="15">
        <f t="shared" si="2"/>
        <v>0</v>
      </c>
    </row>
    <row r="71" spans="1:13" x14ac:dyDescent="0.25">
      <c r="A71" s="9"/>
      <c r="B71" s="10"/>
      <c r="C71" s="11"/>
      <c r="D71" s="18" t="s">
        <v>0</v>
      </c>
      <c r="E71" s="27"/>
      <c r="F71" s="27"/>
      <c r="G71" s="18" t="s">
        <v>1</v>
      </c>
      <c r="H71" s="18" t="s">
        <v>2</v>
      </c>
      <c r="I71" s="18" t="s">
        <v>3</v>
      </c>
      <c r="J71" s="18" t="s">
        <v>4</v>
      </c>
      <c r="K71" s="18" t="s">
        <v>5</v>
      </c>
      <c r="L71" s="18" t="s">
        <v>6</v>
      </c>
      <c r="M71" s="18" t="s">
        <v>7</v>
      </c>
    </row>
    <row r="72" spans="1:13" x14ac:dyDescent="0.25">
      <c r="A72" s="9" t="s">
        <v>188</v>
      </c>
      <c r="B72" s="10" t="s">
        <v>189</v>
      </c>
      <c r="C72" s="11" t="s">
        <v>190</v>
      </c>
      <c r="D72" s="12">
        <v>2</v>
      </c>
      <c r="E72" s="22">
        <v>53.81</v>
      </c>
      <c r="F72" s="23">
        <f t="shared" si="0"/>
        <v>107.62</v>
      </c>
      <c r="G72" s="30"/>
      <c r="H72" s="30"/>
      <c r="I72" s="30"/>
      <c r="J72" s="13"/>
      <c r="K72" s="13"/>
      <c r="L72" s="14"/>
      <c r="M72" s="15">
        <f t="shared" si="2"/>
        <v>0</v>
      </c>
    </row>
    <row r="73" spans="1:13" x14ac:dyDescent="0.25">
      <c r="A73" s="9" t="s">
        <v>191</v>
      </c>
      <c r="B73" s="10" t="s">
        <v>192</v>
      </c>
      <c r="C73" s="11" t="s">
        <v>193</v>
      </c>
      <c r="D73" s="12">
        <v>8</v>
      </c>
      <c r="E73" s="22">
        <v>25.03</v>
      </c>
      <c r="F73" s="23">
        <f t="shared" si="0"/>
        <v>200.24</v>
      </c>
      <c r="G73" s="30"/>
      <c r="H73" s="30"/>
      <c r="I73" s="30"/>
      <c r="J73" s="13"/>
      <c r="K73" s="13"/>
      <c r="L73" s="14"/>
      <c r="M73" s="15">
        <f t="shared" si="2"/>
        <v>0</v>
      </c>
    </row>
    <row r="74" spans="1:13" x14ac:dyDescent="0.25">
      <c r="A74" s="9" t="s">
        <v>194</v>
      </c>
      <c r="B74" s="10" t="s">
        <v>195</v>
      </c>
      <c r="C74" s="11" t="s">
        <v>196</v>
      </c>
      <c r="D74" s="12">
        <v>17</v>
      </c>
      <c r="E74" s="22">
        <v>4.58</v>
      </c>
      <c r="F74" s="23">
        <f t="shared" si="0"/>
        <v>77.86</v>
      </c>
      <c r="G74" s="30"/>
      <c r="H74" s="30"/>
      <c r="I74" s="30"/>
      <c r="J74" s="13"/>
      <c r="K74" s="13"/>
      <c r="L74" s="14"/>
      <c r="M74" s="15">
        <f t="shared" si="2"/>
        <v>0</v>
      </c>
    </row>
    <row r="75" spans="1:13" x14ac:dyDescent="0.25">
      <c r="A75" s="9" t="s">
        <v>197</v>
      </c>
      <c r="B75" s="10" t="s">
        <v>198</v>
      </c>
      <c r="C75" s="11" t="s">
        <v>199</v>
      </c>
      <c r="D75" s="12">
        <v>7</v>
      </c>
      <c r="E75" s="22">
        <v>7.35</v>
      </c>
      <c r="F75" s="23">
        <f t="shared" si="0"/>
        <v>51.45</v>
      </c>
      <c r="G75" s="30"/>
      <c r="H75" s="30"/>
      <c r="I75" s="30"/>
      <c r="J75" s="13"/>
      <c r="K75" s="13"/>
      <c r="L75" s="14"/>
      <c r="M75" s="15">
        <f t="shared" si="2"/>
        <v>0</v>
      </c>
    </row>
    <row r="76" spans="1:13" x14ac:dyDescent="0.25">
      <c r="A76" s="9" t="s">
        <v>200</v>
      </c>
      <c r="B76" s="10" t="s">
        <v>140</v>
      </c>
      <c r="C76" s="11" t="s">
        <v>201</v>
      </c>
      <c r="D76" s="12">
        <v>1</v>
      </c>
      <c r="E76" s="22">
        <v>568.1</v>
      </c>
      <c r="F76" s="23">
        <f t="shared" si="0"/>
        <v>568.1</v>
      </c>
      <c r="G76" s="30"/>
      <c r="H76" s="30"/>
      <c r="I76" s="30"/>
      <c r="J76" s="13"/>
      <c r="K76" s="13"/>
      <c r="L76" s="14"/>
      <c r="M76" s="15">
        <f t="shared" si="2"/>
        <v>0</v>
      </c>
    </row>
    <row r="77" spans="1:13" x14ac:dyDescent="0.25">
      <c r="A77" s="9" t="s">
        <v>202</v>
      </c>
      <c r="B77" s="10" t="s">
        <v>203</v>
      </c>
      <c r="C77" s="11" t="s">
        <v>204</v>
      </c>
      <c r="D77" s="12">
        <v>5</v>
      </c>
      <c r="E77" s="22">
        <v>20.03</v>
      </c>
      <c r="F77" s="23">
        <f t="shared" ref="F77:F136" si="3">SUM(E77*D77)</f>
        <v>100.15</v>
      </c>
      <c r="G77" s="30"/>
      <c r="H77" s="30"/>
      <c r="I77" s="30"/>
      <c r="J77" s="13"/>
      <c r="K77" s="13"/>
      <c r="L77" s="14"/>
      <c r="M77" s="15">
        <f t="shared" ref="M77:M108" si="4">D77*L77</f>
        <v>0</v>
      </c>
    </row>
    <row r="78" spans="1:13" x14ac:dyDescent="0.25">
      <c r="A78" s="9" t="s">
        <v>205</v>
      </c>
      <c r="B78" s="10" t="s">
        <v>195</v>
      </c>
      <c r="C78" s="11" t="s">
        <v>206</v>
      </c>
      <c r="D78" s="12">
        <v>36</v>
      </c>
      <c r="E78" s="22">
        <v>2.41</v>
      </c>
      <c r="F78" s="23">
        <f t="shared" si="3"/>
        <v>86.76</v>
      </c>
      <c r="G78" s="30"/>
      <c r="H78" s="30"/>
      <c r="I78" s="30"/>
      <c r="J78" s="13"/>
      <c r="K78" s="13"/>
      <c r="L78" s="14"/>
      <c r="M78" s="15">
        <f t="shared" si="4"/>
        <v>0</v>
      </c>
    </row>
    <row r="79" spans="1:13" x14ac:dyDescent="0.25">
      <c r="A79" s="9" t="s">
        <v>207</v>
      </c>
      <c r="B79" s="10" t="s">
        <v>208</v>
      </c>
      <c r="C79" s="11" t="s">
        <v>209</v>
      </c>
      <c r="D79" s="12">
        <v>4</v>
      </c>
      <c r="E79" s="22">
        <v>907.74</v>
      </c>
      <c r="F79" s="23">
        <f t="shared" si="3"/>
        <v>3630.96</v>
      </c>
      <c r="G79" s="30"/>
      <c r="H79" s="30"/>
      <c r="I79" s="30"/>
      <c r="J79" s="13"/>
      <c r="K79" s="13"/>
      <c r="L79" s="14"/>
      <c r="M79" s="15">
        <f t="shared" si="4"/>
        <v>0</v>
      </c>
    </row>
    <row r="80" spans="1:13" x14ac:dyDescent="0.25">
      <c r="A80" s="9" t="s">
        <v>210</v>
      </c>
      <c r="B80" s="10" t="s">
        <v>211</v>
      </c>
      <c r="C80" s="11" t="s">
        <v>212</v>
      </c>
      <c r="D80" s="12">
        <v>30</v>
      </c>
      <c r="E80" s="22">
        <v>1.58</v>
      </c>
      <c r="F80" s="23">
        <f t="shared" si="3"/>
        <v>47.4</v>
      </c>
      <c r="G80" s="30"/>
      <c r="H80" s="30"/>
      <c r="I80" s="30"/>
      <c r="J80" s="13"/>
      <c r="K80" s="13"/>
      <c r="L80" s="14"/>
      <c r="M80" s="15">
        <f t="shared" si="4"/>
        <v>0</v>
      </c>
    </row>
    <row r="81" spans="1:13" x14ac:dyDescent="0.25">
      <c r="A81" s="9" t="s">
        <v>213</v>
      </c>
      <c r="B81" s="10" t="s">
        <v>107</v>
      </c>
      <c r="C81" s="11" t="s">
        <v>214</v>
      </c>
      <c r="D81" s="12">
        <v>2</v>
      </c>
      <c r="E81" s="22">
        <v>1.78</v>
      </c>
      <c r="F81" s="23">
        <f t="shared" si="3"/>
        <v>3.56</v>
      </c>
      <c r="G81" s="30"/>
      <c r="H81" s="30"/>
      <c r="I81" s="30"/>
      <c r="J81" s="13"/>
      <c r="K81" s="13"/>
      <c r="L81" s="14"/>
      <c r="M81" s="15">
        <f t="shared" si="4"/>
        <v>0</v>
      </c>
    </row>
    <row r="82" spans="1:13" x14ac:dyDescent="0.25">
      <c r="A82" s="9" t="s">
        <v>215</v>
      </c>
      <c r="B82" s="10" t="s">
        <v>216</v>
      </c>
      <c r="C82" s="11" t="s">
        <v>217</v>
      </c>
      <c r="D82" s="12">
        <v>17</v>
      </c>
      <c r="E82" s="22">
        <v>8.48</v>
      </c>
      <c r="F82" s="23">
        <f t="shared" si="3"/>
        <v>144.16</v>
      </c>
      <c r="G82" s="30"/>
      <c r="H82" s="30"/>
      <c r="I82" s="30"/>
      <c r="J82" s="13"/>
      <c r="K82" s="13"/>
      <c r="L82" s="14"/>
      <c r="M82" s="15">
        <f t="shared" si="4"/>
        <v>0</v>
      </c>
    </row>
    <row r="83" spans="1:13" x14ac:dyDescent="0.25">
      <c r="A83" s="9" t="s">
        <v>218</v>
      </c>
      <c r="B83" s="10" t="s">
        <v>219</v>
      </c>
      <c r="C83" s="11" t="s">
        <v>220</v>
      </c>
      <c r="D83" s="12">
        <v>13</v>
      </c>
      <c r="E83" s="22">
        <v>26.91</v>
      </c>
      <c r="F83" s="23">
        <f t="shared" si="3"/>
        <v>349.83</v>
      </c>
      <c r="G83" s="30"/>
      <c r="H83" s="30"/>
      <c r="I83" s="30"/>
      <c r="J83" s="13"/>
      <c r="K83" s="13"/>
      <c r="L83" s="14"/>
      <c r="M83" s="15">
        <f t="shared" si="4"/>
        <v>0</v>
      </c>
    </row>
    <row r="84" spans="1:13" x14ac:dyDescent="0.25">
      <c r="A84" s="9" t="s">
        <v>221</v>
      </c>
      <c r="B84" s="10" t="s">
        <v>222</v>
      </c>
      <c r="C84" s="11" t="s">
        <v>223</v>
      </c>
      <c r="D84" s="12">
        <v>33</v>
      </c>
      <c r="E84" s="22">
        <v>72.19</v>
      </c>
      <c r="F84" s="23">
        <f t="shared" si="3"/>
        <v>2382.27</v>
      </c>
      <c r="G84" s="30"/>
      <c r="H84" s="30"/>
      <c r="I84" s="30"/>
      <c r="J84" s="13"/>
      <c r="K84" s="13"/>
      <c r="L84" s="14"/>
      <c r="M84" s="15">
        <f t="shared" si="4"/>
        <v>0</v>
      </c>
    </row>
    <row r="85" spans="1:13" x14ac:dyDescent="0.25">
      <c r="A85" s="9" t="s">
        <v>224</v>
      </c>
      <c r="B85" s="10" t="s">
        <v>225</v>
      </c>
      <c r="C85" s="11" t="s">
        <v>226</v>
      </c>
      <c r="D85" s="12">
        <v>8</v>
      </c>
      <c r="E85" s="22">
        <v>207.74</v>
      </c>
      <c r="F85" s="23">
        <f t="shared" si="3"/>
        <v>1661.92</v>
      </c>
      <c r="G85" s="30"/>
      <c r="H85" s="30"/>
      <c r="I85" s="30"/>
      <c r="J85" s="13"/>
      <c r="K85" s="13"/>
      <c r="L85" s="14"/>
      <c r="M85" s="15">
        <f t="shared" si="4"/>
        <v>0</v>
      </c>
    </row>
    <row r="86" spans="1:13" x14ac:dyDescent="0.25">
      <c r="A86" s="9" t="s">
        <v>227</v>
      </c>
      <c r="B86" s="10" t="s">
        <v>228</v>
      </c>
      <c r="C86" s="11" t="s">
        <v>229</v>
      </c>
      <c r="D86" s="12">
        <v>4</v>
      </c>
      <c r="E86" s="22">
        <v>135.97999999999999</v>
      </c>
      <c r="F86" s="23">
        <f t="shared" si="3"/>
        <v>543.91999999999996</v>
      </c>
      <c r="G86" s="30"/>
      <c r="H86" s="30"/>
      <c r="I86" s="30"/>
      <c r="J86" s="13"/>
      <c r="K86" s="13"/>
      <c r="L86" s="14"/>
      <c r="M86" s="15">
        <f t="shared" si="4"/>
        <v>0</v>
      </c>
    </row>
    <row r="87" spans="1:13" x14ac:dyDescent="0.25">
      <c r="A87" s="9" t="s">
        <v>230</v>
      </c>
      <c r="B87" s="10" t="s">
        <v>231</v>
      </c>
      <c r="C87" s="11" t="s">
        <v>232</v>
      </c>
      <c r="D87" s="12">
        <v>27</v>
      </c>
      <c r="E87" s="22">
        <v>26.45</v>
      </c>
      <c r="F87" s="23">
        <f t="shared" si="3"/>
        <v>714.15</v>
      </c>
      <c r="G87" s="30"/>
      <c r="H87" s="30"/>
      <c r="I87" s="30"/>
      <c r="J87" s="13"/>
      <c r="K87" s="13"/>
      <c r="L87" s="14"/>
      <c r="M87" s="15">
        <f t="shared" si="4"/>
        <v>0</v>
      </c>
    </row>
    <row r="88" spans="1:13" x14ac:dyDescent="0.25">
      <c r="A88" s="9" t="s">
        <v>233</v>
      </c>
      <c r="B88" s="10" t="s">
        <v>234</v>
      </c>
      <c r="C88" s="11" t="s">
        <v>235</v>
      </c>
      <c r="D88" s="12">
        <v>18</v>
      </c>
      <c r="E88" s="22">
        <v>32.28</v>
      </c>
      <c r="F88" s="23">
        <f t="shared" si="3"/>
        <v>581.04</v>
      </c>
      <c r="G88" s="30"/>
      <c r="H88" s="30"/>
      <c r="I88" s="30"/>
      <c r="J88" s="13"/>
      <c r="K88" s="13"/>
      <c r="L88" s="14"/>
      <c r="M88" s="15">
        <f t="shared" si="4"/>
        <v>0</v>
      </c>
    </row>
    <row r="89" spans="1:13" x14ac:dyDescent="0.25">
      <c r="A89" s="9" t="s">
        <v>236</v>
      </c>
      <c r="B89" s="10" t="s">
        <v>237</v>
      </c>
      <c r="C89" s="11" t="s">
        <v>238</v>
      </c>
      <c r="D89" s="12">
        <v>8</v>
      </c>
      <c r="E89" s="22">
        <v>1.19</v>
      </c>
      <c r="F89" s="23">
        <f t="shared" si="3"/>
        <v>9.52</v>
      </c>
      <c r="G89" s="30"/>
      <c r="H89" s="30"/>
      <c r="I89" s="30"/>
      <c r="J89" s="13"/>
      <c r="K89" s="13"/>
      <c r="L89" s="14"/>
      <c r="M89" s="15">
        <f t="shared" si="4"/>
        <v>0</v>
      </c>
    </row>
    <row r="90" spans="1:13" x14ac:dyDescent="0.25">
      <c r="A90" s="9" t="s">
        <v>239</v>
      </c>
      <c r="B90" s="10" t="s">
        <v>240</v>
      </c>
      <c r="C90" s="11" t="s">
        <v>241</v>
      </c>
      <c r="D90" s="12">
        <v>5</v>
      </c>
      <c r="E90" s="22">
        <v>381.29</v>
      </c>
      <c r="F90" s="23">
        <f t="shared" si="3"/>
        <v>1906.45</v>
      </c>
      <c r="G90" s="30"/>
      <c r="H90" s="30"/>
      <c r="I90" s="30"/>
      <c r="J90" s="13"/>
      <c r="K90" s="13"/>
      <c r="L90" s="14"/>
      <c r="M90" s="15">
        <f t="shared" si="4"/>
        <v>0</v>
      </c>
    </row>
    <row r="91" spans="1:13" x14ac:dyDescent="0.25">
      <c r="A91" s="9" t="s">
        <v>242</v>
      </c>
      <c r="B91" s="10" t="s">
        <v>243</v>
      </c>
      <c r="C91" s="11" t="s">
        <v>244</v>
      </c>
      <c r="D91" s="12">
        <v>12</v>
      </c>
      <c r="E91" s="22">
        <v>7.87</v>
      </c>
      <c r="F91" s="23">
        <f t="shared" si="3"/>
        <v>94.44</v>
      </c>
      <c r="G91" s="30"/>
      <c r="H91" s="30"/>
      <c r="I91" s="30"/>
      <c r="J91" s="13"/>
      <c r="K91" s="13"/>
      <c r="L91" s="14"/>
      <c r="M91" s="15">
        <f t="shared" si="4"/>
        <v>0</v>
      </c>
    </row>
    <row r="92" spans="1:13" x14ac:dyDescent="0.25">
      <c r="A92" s="9" t="s">
        <v>245</v>
      </c>
      <c r="B92" s="10" t="s">
        <v>246</v>
      </c>
      <c r="C92" s="11" t="s">
        <v>247</v>
      </c>
      <c r="D92" s="12">
        <v>10</v>
      </c>
      <c r="E92" s="22">
        <v>4.5599999999999996</v>
      </c>
      <c r="F92" s="23">
        <f t="shared" si="3"/>
        <v>45.6</v>
      </c>
      <c r="G92" s="30"/>
      <c r="H92" s="30"/>
      <c r="I92" s="30"/>
      <c r="J92" s="13"/>
      <c r="K92" s="13"/>
      <c r="L92" s="14"/>
      <c r="M92" s="15">
        <f t="shared" si="4"/>
        <v>0</v>
      </c>
    </row>
    <row r="93" spans="1:13" x14ac:dyDescent="0.25">
      <c r="A93" s="9" t="s">
        <v>248</v>
      </c>
      <c r="B93" s="10" t="s">
        <v>249</v>
      </c>
      <c r="C93" s="11" t="s">
        <v>250</v>
      </c>
      <c r="D93" s="12">
        <v>16</v>
      </c>
      <c r="E93" s="22">
        <v>113.1</v>
      </c>
      <c r="F93" s="23">
        <f t="shared" si="3"/>
        <v>1809.6</v>
      </c>
      <c r="G93" s="30"/>
      <c r="H93" s="30"/>
      <c r="I93" s="30"/>
      <c r="J93" s="13"/>
      <c r="K93" s="13"/>
      <c r="L93" s="14"/>
      <c r="M93" s="15">
        <f t="shared" si="4"/>
        <v>0</v>
      </c>
    </row>
    <row r="94" spans="1:13" x14ac:dyDescent="0.25">
      <c r="A94" s="9" t="s">
        <v>251</v>
      </c>
      <c r="B94" s="10" t="s">
        <v>252</v>
      </c>
      <c r="C94" s="11" t="s">
        <v>253</v>
      </c>
      <c r="D94" s="12">
        <v>18</v>
      </c>
      <c r="E94" s="22">
        <v>44.29</v>
      </c>
      <c r="F94" s="23">
        <f t="shared" si="3"/>
        <v>797.22</v>
      </c>
      <c r="G94" s="30"/>
      <c r="H94" s="30"/>
      <c r="I94" s="30"/>
      <c r="J94" s="13"/>
      <c r="K94" s="13"/>
      <c r="L94" s="14"/>
      <c r="M94" s="15">
        <f t="shared" si="4"/>
        <v>0</v>
      </c>
    </row>
    <row r="95" spans="1:13" x14ac:dyDescent="0.25">
      <c r="A95" s="9" t="s">
        <v>254</v>
      </c>
      <c r="B95" s="10" t="s">
        <v>255</v>
      </c>
      <c r="C95" s="11" t="s">
        <v>256</v>
      </c>
      <c r="D95" s="12">
        <v>36</v>
      </c>
      <c r="E95" s="22">
        <v>27.37</v>
      </c>
      <c r="F95" s="23">
        <f t="shared" si="3"/>
        <v>985.32</v>
      </c>
      <c r="G95" s="30"/>
      <c r="H95" s="30"/>
      <c r="I95" s="30"/>
      <c r="J95" s="13"/>
      <c r="K95" s="13"/>
      <c r="L95" s="14"/>
      <c r="M95" s="15">
        <f t="shared" si="4"/>
        <v>0</v>
      </c>
    </row>
    <row r="96" spans="1:13" x14ac:dyDescent="0.25">
      <c r="A96" s="9" t="s">
        <v>257</v>
      </c>
      <c r="B96" s="10" t="s">
        <v>258</v>
      </c>
      <c r="C96" s="11" t="s">
        <v>259</v>
      </c>
      <c r="D96" s="12">
        <v>20</v>
      </c>
      <c r="E96" s="22">
        <v>1.55</v>
      </c>
      <c r="F96" s="23">
        <f t="shared" si="3"/>
        <v>31</v>
      </c>
      <c r="G96" s="30"/>
      <c r="H96" s="30"/>
      <c r="I96" s="30"/>
      <c r="J96" s="13"/>
      <c r="K96" s="13"/>
      <c r="L96" s="14"/>
      <c r="M96" s="15">
        <f t="shared" si="4"/>
        <v>0</v>
      </c>
    </row>
    <row r="97" spans="1:13" x14ac:dyDescent="0.25">
      <c r="A97" s="9" t="s">
        <v>260</v>
      </c>
      <c r="B97" s="10" t="s">
        <v>261</v>
      </c>
      <c r="C97" s="11" t="s">
        <v>262</v>
      </c>
      <c r="D97" s="12">
        <v>4</v>
      </c>
      <c r="E97" s="22">
        <v>1.83</v>
      </c>
      <c r="F97" s="23">
        <f t="shared" si="3"/>
        <v>7.32</v>
      </c>
      <c r="G97" s="30"/>
      <c r="H97" s="30"/>
      <c r="I97" s="30"/>
      <c r="J97" s="13"/>
      <c r="K97" s="13"/>
      <c r="L97" s="14"/>
      <c r="M97" s="15">
        <f t="shared" si="4"/>
        <v>0</v>
      </c>
    </row>
    <row r="98" spans="1:13" x14ac:dyDescent="0.25">
      <c r="A98" s="9" t="s">
        <v>263</v>
      </c>
      <c r="B98" s="10" t="s">
        <v>264</v>
      </c>
      <c r="C98" s="11" t="s">
        <v>265</v>
      </c>
      <c r="D98" s="12">
        <v>2</v>
      </c>
      <c r="E98" s="22">
        <v>54.6</v>
      </c>
      <c r="F98" s="23">
        <f t="shared" si="3"/>
        <v>109.2</v>
      </c>
      <c r="G98" s="30"/>
      <c r="H98" s="30"/>
      <c r="I98" s="30"/>
      <c r="J98" s="13"/>
      <c r="K98" s="13"/>
      <c r="L98" s="14"/>
      <c r="M98" s="15">
        <f t="shared" si="4"/>
        <v>0</v>
      </c>
    </row>
    <row r="99" spans="1:13" x14ac:dyDescent="0.25">
      <c r="A99" s="9" t="s">
        <v>266</v>
      </c>
      <c r="B99" s="10" t="s">
        <v>267</v>
      </c>
      <c r="C99" s="11" t="s">
        <v>268</v>
      </c>
      <c r="D99" s="12">
        <v>12</v>
      </c>
      <c r="E99" s="22">
        <v>21.74</v>
      </c>
      <c r="F99" s="23">
        <f t="shared" si="3"/>
        <v>260.88</v>
      </c>
      <c r="G99" s="30"/>
      <c r="H99" s="30"/>
      <c r="I99" s="30"/>
      <c r="J99" s="13"/>
      <c r="K99" s="13"/>
      <c r="L99" s="14"/>
      <c r="M99" s="15">
        <f t="shared" si="4"/>
        <v>0</v>
      </c>
    </row>
    <row r="100" spans="1:13" x14ac:dyDescent="0.25">
      <c r="A100" s="9" t="s">
        <v>269</v>
      </c>
      <c r="B100" s="10" t="s">
        <v>270</v>
      </c>
      <c r="C100" s="11" t="s">
        <v>271</v>
      </c>
      <c r="D100" s="12">
        <v>11</v>
      </c>
      <c r="E100" s="22">
        <v>117.45</v>
      </c>
      <c r="F100" s="23">
        <f t="shared" si="3"/>
        <v>1291.95</v>
      </c>
      <c r="G100" s="30"/>
      <c r="H100" s="30"/>
      <c r="I100" s="30"/>
      <c r="J100" s="13"/>
      <c r="K100" s="13"/>
      <c r="L100" s="14"/>
      <c r="M100" s="15">
        <f t="shared" si="4"/>
        <v>0</v>
      </c>
    </row>
    <row r="101" spans="1:13" x14ac:dyDescent="0.25">
      <c r="A101" s="9" t="s">
        <v>272</v>
      </c>
      <c r="B101" s="10" t="s">
        <v>273</v>
      </c>
      <c r="C101" s="11" t="s">
        <v>274</v>
      </c>
      <c r="D101" s="12">
        <v>14</v>
      </c>
      <c r="E101" s="22">
        <v>108.5</v>
      </c>
      <c r="F101" s="23">
        <f t="shared" si="3"/>
        <v>1519</v>
      </c>
      <c r="G101" s="30"/>
      <c r="H101" s="30"/>
      <c r="I101" s="30"/>
      <c r="J101" s="13"/>
      <c r="K101" s="13"/>
      <c r="L101" s="14"/>
      <c r="M101" s="15">
        <f t="shared" si="4"/>
        <v>0</v>
      </c>
    </row>
    <row r="102" spans="1:13" x14ac:dyDescent="0.25">
      <c r="A102" s="9" t="s">
        <v>275</v>
      </c>
      <c r="B102" s="10" t="s">
        <v>276</v>
      </c>
      <c r="C102" s="11" t="s">
        <v>277</v>
      </c>
      <c r="D102" s="12">
        <v>31</v>
      </c>
      <c r="E102" s="22">
        <v>9.48</v>
      </c>
      <c r="F102" s="23">
        <f t="shared" si="3"/>
        <v>293.88</v>
      </c>
      <c r="G102" s="30"/>
      <c r="H102" s="30"/>
      <c r="I102" s="30"/>
      <c r="J102" s="13"/>
      <c r="K102" s="13"/>
      <c r="L102" s="14"/>
      <c r="M102" s="15">
        <f t="shared" si="4"/>
        <v>0</v>
      </c>
    </row>
    <row r="103" spans="1:13" x14ac:dyDescent="0.25">
      <c r="A103" s="9" t="s">
        <v>278</v>
      </c>
      <c r="B103" s="10" t="s">
        <v>279</v>
      </c>
      <c r="C103" s="11" t="s">
        <v>280</v>
      </c>
      <c r="D103" s="12">
        <v>4</v>
      </c>
      <c r="E103" s="22">
        <v>53.41</v>
      </c>
      <c r="F103" s="23">
        <f t="shared" si="3"/>
        <v>213.64</v>
      </c>
      <c r="G103" s="30"/>
      <c r="H103" s="30"/>
      <c r="I103" s="30"/>
      <c r="J103" s="13"/>
      <c r="K103" s="13"/>
      <c r="L103" s="14"/>
      <c r="M103" s="15">
        <f t="shared" si="4"/>
        <v>0</v>
      </c>
    </row>
    <row r="104" spans="1:13" x14ac:dyDescent="0.25">
      <c r="A104" s="9" t="s">
        <v>281</v>
      </c>
      <c r="B104" s="10" t="s">
        <v>282</v>
      </c>
      <c r="C104" s="11">
        <v>500311471</v>
      </c>
      <c r="D104" s="12">
        <v>6</v>
      </c>
      <c r="E104" s="22">
        <v>247.89</v>
      </c>
      <c r="F104" s="23">
        <f t="shared" si="3"/>
        <v>1487.34</v>
      </c>
      <c r="G104" s="30"/>
      <c r="H104" s="30"/>
      <c r="I104" s="30"/>
      <c r="J104" s="13"/>
      <c r="K104" s="13"/>
      <c r="L104" s="14"/>
      <c r="M104" s="15">
        <f t="shared" si="4"/>
        <v>0</v>
      </c>
    </row>
    <row r="105" spans="1:13" x14ac:dyDescent="0.25">
      <c r="A105" s="9" t="s">
        <v>283</v>
      </c>
      <c r="B105" s="10" t="s">
        <v>284</v>
      </c>
      <c r="C105" s="11" t="s">
        <v>285</v>
      </c>
      <c r="D105" s="12">
        <v>34</v>
      </c>
      <c r="E105" s="22">
        <v>13.35</v>
      </c>
      <c r="F105" s="23">
        <f t="shared" si="3"/>
        <v>453.9</v>
      </c>
      <c r="G105" s="30"/>
      <c r="H105" s="30"/>
      <c r="I105" s="30"/>
      <c r="J105" s="13"/>
      <c r="K105" s="13"/>
      <c r="L105" s="14"/>
      <c r="M105" s="15">
        <f t="shared" si="4"/>
        <v>0</v>
      </c>
    </row>
    <row r="106" spans="1:13" x14ac:dyDescent="0.25">
      <c r="A106" s="9" t="s">
        <v>286</v>
      </c>
      <c r="B106" s="10" t="s">
        <v>287</v>
      </c>
      <c r="C106" s="11" t="s">
        <v>288</v>
      </c>
      <c r="D106" s="12">
        <v>8</v>
      </c>
      <c r="E106" s="22">
        <v>265.3</v>
      </c>
      <c r="F106" s="23">
        <f t="shared" si="3"/>
        <v>2122.4</v>
      </c>
      <c r="G106" s="30"/>
      <c r="H106" s="30"/>
      <c r="I106" s="30"/>
      <c r="J106" s="13"/>
      <c r="K106" s="13"/>
      <c r="L106" s="14"/>
      <c r="M106" s="15">
        <f t="shared" si="4"/>
        <v>0</v>
      </c>
    </row>
    <row r="107" spans="1:13" x14ac:dyDescent="0.25">
      <c r="A107" s="9" t="s">
        <v>289</v>
      </c>
      <c r="B107" s="10" t="s">
        <v>290</v>
      </c>
      <c r="C107" s="11" t="s">
        <v>291</v>
      </c>
      <c r="D107" s="12">
        <v>17</v>
      </c>
      <c r="E107" s="22">
        <v>48.67</v>
      </c>
      <c r="F107" s="23">
        <f t="shared" si="3"/>
        <v>827.39</v>
      </c>
      <c r="G107" s="30"/>
      <c r="H107" s="30"/>
      <c r="I107" s="30"/>
      <c r="J107" s="13"/>
      <c r="K107" s="13"/>
      <c r="L107" s="14"/>
      <c r="M107" s="15">
        <f t="shared" si="4"/>
        <v>0</v>
      </c>
    </row>
    <row r="108" spans="1:13" x14ac:dyDescent="0.25">
      <c r="A108" s="9" t="s">
        <v>292</v>
      </c>
      <c r="B108" s="10" t="s">
        <v>293</v>
      </c>
      <c r="C108" s="11" t="s">
        <v>294</v>
      </c>
      <c r="D108" s="12">
        <v>10</v>
      </c>
      <c r="E108" s="22">
        <v>203.22</v>
      </c>
      <c r="F108" s="23">
        <f t="shared" si="3"/>
        <v>2032.2</v>
      </c>
      <c r="G108" s="30"/>
      <c r="H108" s="30"/>
      <c r="I108" s="30"/>
      <c r="J108" s="13"/>
      <c r="K108" s="13"/>
      <c r="L108" s="14"/>
      <c r="M108" s="15">
        <f t="shared" si="4"/>
        <v>0</v>
      </c>
    </row>
    <row r="109" spans="1:13" x14ac:dyDescent="0.25">
      <c r="A109" s="9" t="s">
        <v>295</v>
      </c>
      <c r="B109" s="10" t="s">
        <v>296</v>
      </c>
      <c r="C109" s="11" t="s">
        <v>297</v>
      </c>
      <c r="D109" s="12">
        <v>4</v>
      </c>
      <c r="E109" s="22">
        <v>599.98</v>
      </c>
      <c r="F109" s="23">
        <f t="shared" si="3"/>
        <v>2399.92</v>
      </c>
      <c r="G109" s="30"/>
      <c r="H109" s="30"/>
      <c r="I109" s="30"/>
      <c r="J109" s="13"/>
      <c r="K109" s="13"/>
      <c r="L109" s="14"/>
      <c r="M109" s="15">
        <f t="shared" ref="M109:M141" si="5">D109*L109</f>
        <v>0</v>
      </c>
    </row>
    <row r="110" spans="1:13" x14ac:dyDescent="0.25">
      <c r="A110" s="9" t="s">
        <v>298</v>
      </c>
      <c r="B110" s="10" t="s">
        <v>299</v>
      </c>
      <c r="C110" s="11" t="s">
        <v>300</v>
      </c>
      <c r="D110" s="12">
        <v>8</v>
      </c>
      <c r="E110" s="22">
        <v>170.24</v>
      </c>
      <c r="F110" s="23">
        <f t="shared" si="3"/>
        <v>1361.92</v>
      </c>
      <c r="G110" s="30"/>
      <c r="H110" s="30"/>
      <c r="I110" s="30"/>
      <c r="J110" s="13"/>
      <c r="K110" s="13"/>
      <c r="L110" s="14"/>
      <c r="M110" s="15">
        <f t="shared" si="5"/>
        <v>0</v>
      </c>
    </row>
    <row r="111" spans="1:13" x14ac:dyDescent="0.25">
      <c r="A111" s="9"/>
      <c r="B111" s="10"/>
      <c r="C111" s="11"/>
      <c r="D111" s="18" t="s">
        <v>0</v>
      </c>
      <c r="E111" s="27"/>
      <c r="F111" s="27"/>
      <c r="G111" s="18" t="s">
        <v>1</v>
      </c>
      <c r="H111" s="18" t="s">
        <v>2</v>
      </c>
      <c r="I111" s="18" t="s">
        <v>3</v>
      </c>
      <c r="J111" s="18" t="s">
        <v>4</v>
      </c>
      <c r="K111" s="18" t="s">
        <v>5</v>
      </c>
      <c r="L111" s="18" t="s">
        <v>6</v>
      </c>
      <c r="M111" s="18" t="s">
        <v>7</v>
      </c>
    </row>
    <row r="112" spans="1:13" x14ac:dyDescent="0.25">
      <c r="A112" s="9" t="s">
        <v>301</v>
      </c>
      <c r="B112" s="10" t="s">
        <v>302</v>
      </c>
      <c r="C112" s="11" t="s">
        <v>303</v>
      </c>
      <c r="D112" s="12">
        <v>15</v>
      </c>
      <c r="E112" s="22">
        <v>34.049999999999997</v>
      </c>
      <c r="F112" s="23">
        <f t="shared" si="3"/>
        <v>510.75</v>
      </c>
      <c r="G112" s="30"/>
      <c r="H112" s="30"/>
      <c r="I112" s="30"/>
      <c r="J112" s="13"/>
      <c r="K112" s="13"/>
      <c r="L112" s="14"/>
      <c r="M112" s="15">
        <f t="shared" si="5"/>
        <v>0</v>
      </c>
    </row>
    <row r="113" spans="1:13" x14ac:dyDescent="0.25">
      <c r="A113" s="9" t="s">
        <v>304</v>
      </c>
      <c r="B113" s="10" t="s">
        <v>305</v>
      </c>
      <c r="C113" s="11" t="s">
        <v>306</v>
      </c>
      <c r="D113" s="12">
        <v>4</v>
      </c>
      <c r="E113" s="22">
        <v>153.01</v>
      </c>
      <c r="F113" s="23">
        <f t="shared" si="3"/>
        <v>612.04</v>
      </c>
      <c r="G113" s="30"/>
      <c r="H113" s="30"/>
      <c r="I113" s="30"/>
      <c r="J113" s="13"/>
      <c r="K113" s="13"/>
      <c r="L113" s="14"/>
      <c r="M113" s="15">
        <f t="shared" si="5"/>
        <v>0</v>
      </c>
    </row>
    <row r="114" spans="1:13" x14ac:dyDescent="0.25">
      <c r="A114" s="9" t="s">
        <v>307</v>
      </c>
      <c r="B114" s="10" t="s">
        <v>308</v>
      </c>
      <c r="C114" s="11" t="s">
        <v>309</v>
      </c>
      <c r="D114" s="12">
        <v>4</v>
      </c>
      <c r="E114" s="22">
        <v>118.4</v>
      </c>
      <c r="F114" s="23">
        <f t="shared" si="3"/>
        <v>473.6</v>
      </c>
      <c r="G114" s="30"/>
      <c r="H114" s="30"/>
      <c r="I114" s="30"/>
      <c r="J114" s="13"/>
      <c r="K114" s="13"/>
      <c r="L114" s="14"/>
      <c r="M114" s="15">
        <f t="shared" si="5"/>
        <v>0</v>
      </c>
    </row>
    <row r="115" spans="1:13" x14ac:dyDescent="0.25">
      <c r="A115" s="9" t="s">
        <v>310</v>
      </c>
      <c r="B115" s="10" t="s">
        <v>311</v>
      </c>
      <c r="C115" s="11" t="s">
        <v>312</v>
      </c>
      <c r="D115" s="12">
        <v>6</v>
      </c>
      <c r="E115" s="22">
        <v>18.13</v>
      </c>
      <c r="F115" s="23">
        <f t="shared" si="3"/>
        <v>108.78</v>
      </c>
      <c r="G115" s="30"/>
      <c r="H115" s="30"/>
      <c r="I115" s="30"/>
      <c r="J115" s="13"/>
      <c r="K115" s="13"/>
      <c r="L115" s="14"/>
      <c r="M115" s="15">
        <f t="shared" si="5"/>
        <v>0</v>
      </c>
    </row>
    <row r="116" spans="1:13" x14ac:dyDescent="0.25">
      <c r="A116" s="9" t="s">
        <v>313</v>
      </c>
      <c r="B116" s="10" t="s">
        <v>314</v>
      </c>
      <c r="C116" s="11" t="s">
        <v>315</v>
      </c>
      <c r="D116" s="12">
        <v>13</v>
      </c>
      <c r="E116" s="22">
        <v>23</v>
      </c>
      <c r="F116" s="23">
        <f t="shared" si="3"/>
        <v>299</v>
      </c>
      <c r="G116" s="30"/>
      <c r="H116" s="30"/>
      <c r="I116" s="30"/>
      <c r="J116" s="13"/>
      <c r="K116" s="13"/>
      <c r="L116" s="14"/>
      <c r="M116" s="15">
        <f t="shared" si="5"/>
        <v>0</v>
      </c>
    </row>
    <row r="117" spans="1:13" x14ac:dyDescent="0.25">
      <c r="A117" s="9" t="s">
        <v>316</v>
      </c>
      <c r="B117" s="10" t="s">
        <v>317</v>
      </c>
      <c r="C117" s="11" t="s">
        <v>318</v>
      </c>
      <c r="D117" s="12">
        <v>6</v>
      </c>
      <c r="E117" s="22">
        <v>16.940000000000001</v>
      </c>
      <c r="F117" s="23">
        <f t="shared" si="3"/>
        <v>101.64</v>
      </c>
      <c r="G117" s="30"/>
      <c r="H117" s="30"/>
      <c r="I117" s="30"/>
      <c r="J117" s="13"/>
      <c r="K117" s="13"/>
      <c r="L117" s="14"/>
      <c r="M117" s="15">
        <f t="shared" si="5"/>
        <v>0</v>
      </c>
    </row>
    <row r="118" spans="1:13" x14ac:dyDescent="0.25">
      <c r="A118" s="9" t="s">
        <v>319</v>
      </c>
      <c r="B118" s="10" t="s">
        <v>320</v>
      </c>
      <c r="C118" s="11" t="s">
        <v>321</v>
      </c>
      <c r="D118" s="12">
        <v>2</v>
      </c>
      <c r="E118" s="22">
        <v>727.66</v>
      </c>
      <c r="F118" s="23">
        <f t="shared" si="3"/>
        <v>1455.32</v>
      </c>
      <c r="G118" s="30"/>
      <c r="H118" s="30"/>
      <c r="I118" s="30"/>
      <c r="J118" s="13"/>
      <c r="K118" s="13"/>
      <c r="L118" s="14"/>
      <c r="M118" s="15">
        <f t="shared" si="5"/>
        <v>0</v>
      </c>
    </row>
    <row r="119" spans="1:13" x14ac:dyDescent="0.25">
      <c r="A119" s="9" t="s">
        <v>322</v>
      </c>
      <c r="B119" s="10" t="s">
        <v>323</v>
      </c>
      <c r="C119" s="11" t="s">
        <v>324</v>
      </c>
      <c r="D119" s="12">
        <v>14</v>
      </c>
      <c r="E119" s="22">
        <v>132.12</v>
      </c>
      <c r="F119" s="23">
        <f t="shared" si="3"/>
        <v>1849.68</v>
      </c>
      <c r="G119" s="30"/>
      <c r="H119" s="30"/>
      <c r="I119" s="30"/>
      <c r="J119" s="13"/>
      <c r="K119" s="13"/>
      <c r="L119" s="14"/>
      <c r="M119" s="15">
        <f t="shared" si="5"/>
        <v>0</v>
      </c>
    </row>
    <row r="120" spans="1:13" x14ac:dyDescent="0.25">
      <c r="A120" s="9" t="s">
        <v>325</v>
      </c>
      <c r="B120" s="10" t="s">
        <v>326</v>
      </c>
      <c r="C120" s="11" t="s">
        <v>327</v>
      </c>
      <c r="D120" s="12">
        <v>10</v>
      </c>
      <c r="E120" s="22">
        <v>26.64</v>
      </c>
      <c r="F120" s="23">
        <f t="shared" si="3"/>
        <v>266.39999999999998</v>
      </c>
      <c r="G120" s="30"/>
      <c r="H120" s="30"/>
      <c r="I120" s="30"/>
      <c r="J120" s="13"/>
      <c r="K120" s="13"/>
      <c r="L120" s="14"/>
      <c r="M120" s="15">
        <f t="shared" si="5"/>
        <v>0</v>
      </c>
    </row>
    <row r="121" spans="1:13" x14ac:dyDescent="0.25">
      <c r="A121" s="9" t="s">
        <v>328</v>
      </c>
      <c r="B121" s="10" t="s">
        <v>329</v>
      </c>
      <c r="C121" s="11" t="s">
        <v>330</v>
      </c>
      <c r="D121" s="12">
        <v>6</v>
      </c>
      <c r="E121" s="22">
        <v>24.57</v>
      </c>
      <c r="F121" s="23">
        <f t="shared" si="3"/>
        <v>147.41999999999999</v>
      </c>
      <c r="G121" s="30"/>
      <c r="H121" s="30"/>
      <c r="I121" s="30"/>
      <c r="J121" s="13"/>
      <c r="K121" s="13"/>
      <c r="L121" s="14"/>
      <c r="M121" s="15">
        <f t="shared" si="5"/>
        <v>0</v>
      </c>
    </row>
    <row r="122" spans="1:13" x14ac:dyDescent="0.25">
      <c r="A122" s="9" t="s">
        <v>331</v>
      </c>
      <c r="B122" s="10" t="s">
        <v>332</v>
      </c>
      <c r="C122" s="11" t="s">
        <v>333</v>
      </c>
      <c r="D122" s="12">
        <v>4</v>
      </c>
      <c r="E122" s="22">
        <v>748.65</v>
      </c>
      <c r="F122" s="23">
        <f t="shared" si="3"/>
        <v>2994.6</v>
      </c>
      <c r="G122" s="30"/>
      <c r="H122" s="30"/>
      <c r="I122" s="30"/>
      <c r="J122" s="13"/>
      <c r="K122" s="13"/>
      <c r="L122" s="14"/>
      <c r="M122" s="15">
        <f t="shared" si="5"/>
        <v>0</v>
      </c>
    </row>
    <row r="123" spans="1:13" x14ac:dyDescent="0.25">
      <c r="A123" s="9" t="s">
        <v>334</v>
      </c>
      <c r="B123" s="10" t="s">
        <v>335</v>
      </c>
      <c r="C123" s="11" t="s">
        <v>336</v>
      </c>
      <c r="D123" s="12">
        <v>35</v>
      </c>
      <c r="E123" s="22">
        <v>30.45</v>
      </c>
      <c r="F123" s="23">
        <f t="shared" si="3"/>
        <v>1065.75</v>
      </c>
      <c r="G123" s="30"/>
      <c r="H123" s="30"/>
      <c r="I123" s="30"/>
      <c r="J123" s="13"/>
      <c r="K123" s="13"/>
      <c r="L123" s="14"/>
      <c r="M123" s="15">
        <f t="shared" si="5"/>
        <v>0</v>
      </c>
    </row>
    <row r="124" spans="1:13" x14ac:dyDescent="0.25">
      <c r="A124" s="9" t="s">
        <v>337</v>
      </c>
      <c r="B124" s="10" t="s">
        <v>338</v>
      </c>
      <c r="C124" s="11" t="s">
        <v>339</v>
      </c>
      <c r="D124" s="12">
        <v>6</v>
      </c>
      <c r="E124" s="22">
        <v>7.95</v>
      </c>
      <c r="F124" s="23">
        <f t="shared" si="3"/>
        <v>47.7</v>
      </c>
      <c r="G124" s="30"/>
      <c r="H124" s="30"/>
      <c r="I124" s="30"/>
      <c r="J124" s="13"/>
      <c r="K124" s="13"/>
      <c r="L124" s="14"/>
      <c r="M124" s="15">
        <f t="shared" si="5"/>
        <v>0</v>
      </c>
    </row>
    <row r="125" spans="1:13" x14ac:dyDescent="0.25">
      <c r="A125" s="9" t="s">
        <v>340</v>
      </c>
      <c r="B125" s="10" t="s">
        <v>341</v>
      </c>
      <c r="C125" s="11" t="s">
        <v>342</v>
      </c>
      <c r="D125" s="12">
        <v>6</v>
      </c>
      <c r="E125" s="22">
        <v>100.03</v>
      </c>
      <c r="F125" s="23">
        <f t="shared" si="3"/>
        <v>600.17999999999995</v>
      </c>
      <c r="G125" s="30"/>
      <c r="H125" s="30"/>
      <c r="I125" s="30"/>
      <c r="J125" s="13"/>
      <c r="K125" s="13"/>
      <c r="L125" s="14"/>
      <c r="M125" s="15">
        <f t="shared" si="5"/>
        <v>0</v>
      </c>
    </row>
    <row r="126" spans="1:13" x14ac:dyDescent="0.25">
      <c r="A126" s="9" t="s">
        <v>343</v>
      </c>
      <c r="B126" s="10" t="s">
        <v>344</v>
      </c>
      <c r="C126" s="11" t="s">
        <v>345</v>
      </c>
      <c r="D126" s="12">
        <v>21</v>
      </c>
      <c r="E126" s="22">
        <v>19.68</v>
      </c>
      <c r="F126" s="23">
        <f t="shared" si="3"/>
        <v>413.28</v>
      </c>
      <c r="G126" s="30"/>
      <c r="H126" s="30"/>
      <c r="I126" s="30"/>
      <c r="J126" s="13"/>
      <c r="K126" s="13"/>
      <c r="L126" s="14"/>
      <c r="M126" s="15">
        <f t="shared" si="5"/>
        <v>0</v>
      </c>
    </row>
    <row r="127" spans="1:13" x14ac:dyDescent="0.25">
      <c r="A127" s="9" t="s">
        <v>346</v>
      </c>
      <c r="B127" s="10" t="s">
        <v>347</v>
      </c>
      <c r="C127" s="11" t="s">
        <v>348</v>
      </c>
      <c r="D127" s="12">
        <v>8</v>
      </c>
      <c r="E127" s="22">
        <v>11.88</v>
      </c>
      <c r="F127" s="23">
        <f t="shared" si="3"/>
        <v>95.04</v>
      </c>
      <c r="G127" s="30"/>
      <c r="H127" s="30"/>
      <c r="I127" s="30"/>
      <c r="J127" s="13"/>
      <c r="K127" s="13"/>
      <c r="L127" s="14"/>
      <c r="M127" s="15">
        <f t="shared" si="5"/>
        <v>0</v>
      </c>
    </row>
    <row r="128" spans="1:13" x14ac:dyDescent="0.25">
      <c r="A128" s="9" t="s">
        <v>64</v>
      </c>
      <c r="B128" s="10" t="s">
        <v>65</v>
      </c>
      <c r="C128" s="11" t="s">
        <v>349</v>
      </c>
      <c r="D128" s="12">
        <v>15</v>
      </c>
      <c r="E128" s="22">
        <v>11.95</v>
      </c>
      <c r="F128" s="23">
        <f t="shared" si="3"/>
        <v>179.25</v>
      </c>
      <c r="G128" s="30"/>
      <c r="H128" s="30"/>
      <c r="I128" s="30"/>
      <c r="J128" s="13"/>
      <c r="K128" s="13"/>
      <c r="L128" s="14"/>
      <c r="M128" s="15">
        <f t="shared" si="5"/>
        <v>0</v>
      </c>
    </row>
    <row r="129" spans="1:13" x14ac:dyDescent="0.25">
      <c r="A129" s="9" t="s">
        <v>350</v>
      </c>
      <c r="B129" s="10" t="s">
        <v>351</v>
      </c>
      <c r="C129" s="11" t="s">
        <v>352</v>
      </c>
      <c r="D129" s="12">
        <v>28</v>
      </c>
      <c r="E129" s="22">
        <v>72.42</v>
      </c>
      <c r="F129" s="23">
        <f t="shared" si="3"/>
        <v>2027.76</v>
      </c>
      <c r="G129" s="30"/>
      <c r="H129" s="30"/>
      <c r="I129" s="30"/>
      <c r="J129" s="13"/>
      <c r="K129" s="13"/>
      <c r="L129" s="14"/>
      <c r="M129" s="15">
        <f t="shared" si="5"/>
        <v>0</v>
      </c>
    </row>
    <row r="130" spans="1:13" x14ac:dyDescent="0.25">
      <c r="A130" s="9" t="s">
        <v>353</v>
      </c>
      <c r="B130" s="10" t="s">
        <v>354</v>
      </c>
      <c r="C130" s="11" t="s">
        <v>355</v>
      </c>
      <c r="D130" s="12">
        <v>32</v>
      </c>
      <c r="E130" s="22">
        <v>79.760000000000005</v>
      </c>
      <c r="F130" s="23">
        <f t="shared" si="3"/>
        <v>2552.3200000000002</v>
      </c>
      <c r="G130" s="30"/>
      <c r="H130" s="30"/>
      <c r="I130" s="30"/>
      <c r="J130" s="13"/>
      <c r="K130" s="13"/>
      <c r="L130" s="14"/>
      <c r="M130" s="15">
        <f t="shared" si="5"/>
        <v>0</v>
      </c>
    </row>
    <row r="131" spans="1:13" x14ac:dyDescent="0.25">
      <c r="A131" s="9" t="s">
        <v>356</v>
      </c>
      <c r="B131" s="10" t="s">
        <v>357</v>
      </c>
      <c r="C131" s="11" t="s">
        <v>358</v>
      </c>
      <c r="D131" s="12">
        <v>52</v>
      </c>
      <c r="E131" s="22">
        <v>86.65</v>
      </c>
      <c r="F131" s="23">
        <f t="shared" si="3"/>
        <v>4505.8</v>
      </c>
      <c r="G131" s="30"/>
      <c r="H131" s="30"/>
      <c r="I131" s="30"/>
      <c r="J131" s="13"/>
      <c r="K131" s="13"/>
      <c r="L131" s="14"/>
      <c r="M131" s="15">
        <f t="shared" si="5"/>
        <v>0</v>
      </c>
    </row>
    <row r="132" spans="1:13" x14ac:dyDescent="0.25">
      <c r="A132" s="9" t="s">
        <v>359</v>
      </c>
      <c r="B132" s="10" t="s">
        <v>360</v>
      </c>
      <c r="C132" s="11" t="s">
        <v>361</v>
      </c>
      <c r="D132" s="12">
        <v>4</v>
      </c>
      <c r="E132" s="22">
        <v>65.98</v>
      </c>
      <c r="F132" s="23">
        <f t="shared" si="3"/>
        <v>263.92</v>
      </c>
      <c r="G132" s="30"/>
      <c r="H132" s="30"/>
      <c r="I132" s="30"/>
      <c r="J132" s="13"/>
      <c r="K132" s="13"/>
      <c r="L132" s="14"/>
      <c r="M132" s="15">
        <f t="shared" si="5"/>
        <v>0</v>
      </c>
    </row>
    <row r="133" spans="1:13" x14ac:dyDescent="0.25">
      <c r="A133" s="9" t="s">
        <v>362</v>
      </c>
      <c r="B133" s="10" t="s">
        <v>363</v>
      </c>
      <c r="C133" s="11" t="s">
        <v>364</v>
      </c>
      <c r="D133" s="12">
        <v>9</v>
      </c>
      <c r="E133" s="22">
        <v>310.7</v>
      </c>
      <c r="F133" s="23">
        <f t="shared" si="3"/>
        <v>2796.3</v>
      </c>
      <c r="G133" s="30"/>
      <c r="H133" s="30"/>
      <c r="I133" s="30"/>
      <c r="J133" s="13"/>
      <c r="K133" s="13"/>
      <c r="L133" s="14"/>
      <c r="M133" s="15">
        <f t="shared" si="5"/>
        <v>0</v>
      </c>
    </row>
    <row r="134" spans="1:13" x14ac:dyDescent="0.25">
      <c r="A134" s="9" t="s">
        <v>365</v>
      </c>
      <c r="B134" s="10" t="s">
        <v>366</v>
      </c>
      <c r="C134" s="11" t="s">
        <v>367</v>
      </c>
      <c r="D134" s="12">
        <v>40</v>
      </c>
      <c r="E134" s="22">
        <v>19.399999999999999</v>
      </c>
      <c r="F134" s="23">
        <f t="shared" si="3"/>
        <v>776</v>
      </c>
      <c r="G134" s="30"/>
      <c r="H134" s="30"/>
      <c r="I134" s="30"/>
      <c r="J134" s="13"/>
      <c r="K134" s="13"/>
      <c r="L134" s="14"/>
      <c r="M134" s="15">
        <f t="shared" si="5"/>
        <v>0</v>
      </c>
    </row>
    <row r="135" spans="1:13" x14ac:dyDescent="0.25">
      <c r="A135" s="9" t="s">
        <v>368</v>
      </c>
      <c r="B135" s="10" t="s">
        <v>369</v>
      </c>
      <c r="C135" s="11" t="s">
        <v>370</v>
      </c>
      <c r="D135" s="12">
        <v>3</v>
      </c>
      <c r="E135" s="22">
        <v>93.58</v>
      </c>
      <c r="F135" s="23">
        <f t="shared" si="3"/>
        <v>280.74</v>
      </c>
      <c r="G135" s="30"/>
      <c r="H135" s="30"/>
      <c r="I135" s="30"/>
      <c r="J135" s="13"/>
      <c r="K135" s="13"/>
      <c r="L135" s="14"/>
      <c r="M135" s="15">
        <f t="shared" si="5"/>
        <v>0</v>
      </c>
    </row>
    <row r="136" spans="1:13" x14ac:dyDescent="0.25">
      <c r="A136" s="9" t="s">
        <v>281</v>
      </c>
      <c r="B136" s="10" t="s">
        <v>282</v>
      </c>
      <c r="C136" s="11" t="s">
        <v>371</v>
      </c>
      <c r="D136" s="12">
        <v>5</v>
      </c>
      <c r="E136" s="22">
        <v>165.66</v>
      </c>
      <c r="F136" s="23">
        <f t="shared" si="3"/>
        <v>828.3</v>
      </c>
      <c r="G136" s="30"/>
      <c r="H136" s="30"/>
      <c r="I136" s="30"/>
      <c r="J136" s="13"/>
      <c r="K136" s="13"/>
      <c r="L136" s="14"/>
      <c r="M136" s="15">
        <f t="shared" si="5"/>
        <v>0</v>
      </c>
    </row>
    <row r="137" spans="1:13" x14ac:dyDescent="0.25">
      <c r="A137" s="9" t="s">
        <v>372</v>
      </c>
      <c r="B137" s="10" t="s">
        <v>373</v>
      </c>
      <c r="C137" s="11" t="s">
        <v>374</v>
      </c>
      <c r="D137" s="12">
        <v>35</v>
      </c>
      <c r="E137" s="22">
        <v>1.31</v>
      </c>
      <c r="F137" s="23">
        <f t="shared" ref="F137:F172" si="6">SUM(D137*E137)</f>
        <v>45.85</v>
      </c>
      <c r="G137" s="30"/>
      <c r="H137" s="30"/>
      <c r="I137" s="30"/>
      <c r="J137" s="13"/>
      <c r="K137" s="13"/>
      <c r="L137" s="14"/>
      <c r="M137" s="15">
        <f t="shared" si="5"/>
        <v>0</v>
      </c>
    </row>
    <row r="138" spans="1:13" x14ac:dyDescent="0.25">
      <c r="A138" s="9" t="s">
        <v>375</v>
      </c>
      <c r="B138" s="10" t="s">
        <v>376</v>
      </c>
      <c r="C138" s="11" t="s">
        <v>377</v>
      </c>
      <c r="D138" s="12">
        <v>35</v>
      </c>
      <c r="E138" s="22">
        <v>1.03</v>
      </c>
      <c r="F138" s="23">
        <f t="shared" si="6"/>
        <v>36.049999999999997</v>
      </c>
      <c r="G138" s="30"/>
      <c r="H138" s="30"/>
      <c r="I138" s="30"/>
      <c r="J138" s="13"/>
      <c r="K138" s="13"/>
      <c r="L138" s="14"/>
      <c r="M138" s="15">
        <f t="shared" si="5"/>
        <v>0</v>
      </c>
    </row>
    <row r="139" spans="1:13" x14ac:dyDescent="0.25">
      <c r="A139" s="9" t="s">
        <v>378</v>
      </c>
      <c r="B139" s="10" t="s">
        <v>379</v>
      </c>
      <c r="C139" s="11" t="s">
        <v>380</v>
      </c>
      <c r="D139" s="12">
        <v>88</v>
      </c>
      <c r="E139" s="22">
        <v>16.2</v>
      </c>
      <c r="F139" s="23">
        <f t="shared" si="6"/>
        <v>1425.6</v>
      </c>
      <c r="G139" s="30"/>
      <c r="H139" s="30"/>
      <c r="I139" s="30"/>
      <c r="J139" s="13"/>
      <c r="K139" s="13"/>
      <c r="L139" s="14"/>
      <c r="M139" s="15">
        <f t="shared" si="5"/>
        <v>0</v>
      </c>
    </row>
    <row r="140" spans="1:13" x14ac:dyDescent="0.25">
      <c r="A140" s="9" t="s">
        <v>381</v>
      </c>
      <c r="B140" s="10" t="s">
        <v>382</v>
      </c>
      <c r="C140" s="11" t="s">
        <v>383</v>
      </c>
      <c r="D140" s="12">
        <v>48</v>
      </c>
      <c r="E140" s="22">
        <v>11.72</v>
      </c>
      <c r="F140" s="23">
        <f t="shared" si="6"/>
        <v>562.55999999999995</v>
      </c>
      <c r="G140" s="30"/>
      <c r="H140" s="30"/>
      <c r="I140" s="30"/>
      <c r="J140" s="13"/>
      <c r="K140" s="13"/>
      <c r="L140" s="14"/>
      <c r="M140" s="15">
        <f t="shared" si="5"/>
        <v>0</v>
      </c>
    </row>
    <row r="141" spans="1:13" x14ac:dyDescent="0.25">
      <c r="A141" s="9" t="s">
        <v>384</v>
      </c>
      <c r="B141" s="10" t="s">
        <v>385</v>
      </c>
      <c r="C141" s="11" t="s">
        <v>386</v>
      </c>
      <c r="D141" s="12">
        <v>5</v>
      </c>
      <c r="E141" s="22">
        <v>10</v>
      </c>
      <c r="F141" s="23">
        <f t="shared" si="6"/>
        <v>50</v>
      </c>
      <c r="G141" s="30"/>
      <c r="H141" s="30"/>
      <c r="I141" s="30"/>
      <c r="J141" s="13"/>
      <c r="K141" s="13"/>
      <c r="L141" s="14"/>
      <c r="M141" s="15">
        <f t="shared" si="5"/>
        <v>0</v>
      </c>
    </row>
    <row r="142" spans="1:13" x14ac:dyDescent="0.25">
      <c r="A142" s="9" t="s">
        <v>387</v>
      </c>
      <c r="B142" s="10" t="s">
        <v>388</v>
      </c>
      <c r="C142" s="11" t="s">
        <v>389</v>
      </c>
      <c r="D142" s="12">
        <v>4</v>
      </c>
      <c r="E142" s="22">
        <v>61.3</v>
      </c>
      <c r="F142" s="23">
        <f t="shared" si="6"/>
        <v>245.2</v>
      </c>
      <c r="G142" s="30"/>
      <c r="H142" s="30"/>
      <c r="I142" s="30"/>
      <c r="J142" s="13"/>
      <c r="K142" s="13"/>
      <c r="L142" s="14"/>
      <c r="M142" s="15">
        <f t="shared" ref="M142:M172" si="7">D142*L142</f>
        <v>0</v>
      </c>
    </row>
    <row r="143" spans="1:13" x14ac:dyDescent="0.25">
      <c r="A143" s="9" t="s">
        <v>390</v>
      </c>
      <c r="B143" s="10" t="s">
        <v>391</v>
      </c>
      <c r="C143" s="11" t="s">
        <v>392</v>
      </c>
      <c r="D143" s="12">
        <v>6</v>
      </c>
      <c r="E143" s="22">
        <v>176.52</v>
      </c>
      <c r="F143" s="23">
        <f t="shared" si="6"/>
        <v>1059.1199999999999</v>
      </c>
      <c r="G143" s="30"/>
      <c r="H143" s="30"/>
      <c r="I143" s="30"/>
      <c r="J143" s="13"/>
      <c r="K143" s="13"/>
      <c r="L143" s="14"/>
      <c r="M143" s="15">
        <f t="shared" si="7"/>
        <v>0</v>
      </c>
    </row>
    <row r="144" spans="1:13" x14ac:dyDescent="0.25">
      <c r="A144" s="9" t="s">
        <v>393</v>
      </c>
      <c r="B144" s="10" t="s">
        <v>394</v>
      </c>
      <c r="C144" s="11" t="s">
        <v>395</v>
      </c>
      <c r="D144" s="12">
        <v>8</v>
      </c>
      <c r="E144" s="22">
        <v>49.99</v>
      </c>
      <c r="F144" s="23">
        <f t="shared" si="6"/>
        <v>399.92</v>
      </c>
      <c r="G144" s="30"/>
      <c r="H144" s="30"/>
      <c r="I144" s="30"/>
      <c r="J144" s="13"/>
      <c r="K144" s="13"/>
      <c r="L144" s="14"/>
      <c r="M144" s="15">
        <f t="shared" si="7"/>
        <v>0</v>
      </c>
    </row>
    <row r="145" spans="1:13" x14ac:dyDescent="0.25">
      <c r="A145" s="9" t="s">
        <v>396</v>
      </c>
      <c r="B145" s="10" t="s">
        <v>397</v>
      </c>
      <c r="C145" s="11" t="s">
        <v>398</v>
      </c>
      <c r="D145" s="12">
        <v>7</v>
      </c>
      <c r="E145" s="22">
        <v>17.920000000000002</v>
      </c>
      <c r="F145" s="23">
        <f t="shared" si="6"/>
        <v>125.44</v>
      </c>
      <c r="G145" s="30"/>
      <c r="H145" s="30"/>
      <c r="I145" s="30"/>
      <c r="J145" s="13"/>
      <c r="K145" s="13"/>
      <c r="L145" s="14"/>
      <c r="M145" s="15">
        <f t="shared" si="7"/>
        <v>0</v>
      </c>
    </row>
    <row r="146" spans="1:13" x14ac:dyDescent="0.25">
      <c r="A146" s="9" t="s">
        <v>399</v>
      </c>
      <c r="B146" s="10" t="s">
        <v>400</v>
      </c>
      <c r="C146" s="11" t="s">
        <v>401</v>
      </c>
      <c r="D146" s="12">
        <v>2</v>
      </c>
      <c r="E146" s="22">
        <v>108.09</v>
      </c>
      <c r="F146" s="23">
        <f t="shared" si="6"/>
        <v>216.18</v>
      </c>
      <c r="G146" s="30"/>
      <c r="H146" s="30"/>
      <c r="I146" s="30"/>
      <c r="J146" s="13"/>
      <c r="K146" s="13"/>
      <c r="L146" s="14"/>
      <c r="M146" s="15">
        <f t="shared" si="7"/>
        <v>0</v>
      </c>
    </row>
    <row r="147" spans="1:13" x14ac:dyDescent="0.25">
      <c r="A147" s="9" t="s">
        <v>402</v>
      </c>
      <c r="B147" s="10" t="s">
        <v>403</v>
      </c>
      <c r="C147" s="11" t="s">
        <v>404</v>
      </c>
      <c r="D147" s="12">
        <v>2</v>
      </c>
      <c r="E147" s="22">
        <v>143.18</v>
      </c>
      <c r="F147" s="23">
        <f t="shared" si="6"/>
        <v>286.36</v>
      </c>
      <c r="G147" s="30"/>
      <c r="H147" s="30"/>
      <c r="I147" s="30"/>
      <c r="J147" s="13"/>
      <c r="K147" s="13"/>
      <c r="L147" s="14"/>
      <c r="M147" s="15">
        <f t="shared" si="7"/>
        <v>0</v>
      </c>
    </row>
    <row r="148" spans="1:13" x14ac:dyDescent="0.25">
      <c r="A148" s="9" t="s">
        <v>405</v>
      </c>
      <c r="B148" s="10" t="s">
        <v>406</v>
      </c>
      <c r="C148" s="11" t="s">
        <v>407</v>
      </c>
      <c r="D148" s="12">
        <v>3</v>
      </c>
      <c r="E148" s="22">
        <v>174.53</v>
      </c>
      <c r="F148" s="23">
        <f t="shared" si="6"/>
        <v>523.59</v>
      </c>
      <c r="G148" s="30"/>
      <c r="H148" s="30"/>
      <c r="I148" s="30"/>
      <c r="J148" s="13"/>
      <c r="K148" s="13"/>
      <c r="L148" s="14"/>
      <c r="M148" s="15">
        <f t="shared" si="7"/>
        <v>0</v>
      </c>
    </row>
    <row r="149" spans="1:13" x14ac:dyDescent="0.25">
      <c r="A149" s="9" t="s">
        <v>408</v>
      </c>
      <c r="B149" s="10" t="s">
        <v>409</v>
      </c>
      <c r="C149" s="11" t="s">
        <v>410</v>
      </c>
      <c r="D149" s="12">
        <v>18</v>
      </c>
      <c r="E149" s="22">
        <v>91.25</v>
      </c>
      <c r="F149" s="23">
        <f t="shared" si="6"/>
        <v>1642.5</v>
      </c>
      <c r="G149" s="30"/>
      <c r="H149" s="30"/>
      <c r="I149" s="30"/>
      <c r="J149" s="13"/>
      <c r="K149" s="13"/>
      <c r="L149" s="14"/>
      <c r="M149" s="15">
        <f t="shared" si="7"/>
        <v>0</v>
      </c>
    </row>
    <row r="150" spans="1:13" x14ac:dyDescent="0.25">
      <c r="A150" s="9" t="s">
        <v>411</v>
      </c>
      <c r="B150" s="10" t="s">
        <v>412</v>
      </c>
      <c r="C150" s="11" t="s">
        <v>413</v>
      </c>
      <c r="D150" s="12">
        <v>6</v>
      </c>
      <c r="E150" s="22">
        <v>65.510000000000005</v>
      </c>
      <c r="F150" s="23">
        <f t="shared" si="6"/>
        <v>393.06</v>
      </c>
      <c r="G150" s="30"/>
      <c r="H150" s="30"/>
      <c r="I150" s="30"/>
      <c r="J150" s="13"/>
      <c r="K150" s="13"/>
      <c r="L150" s="14"/>
      <c r="M150" s="15">
        <f t="shared" si="7"/>
        <v>0</v>
      </c>
    </row>
    <row r="151" spans="1:13" x14ac:dyDescent="0.25">
      <c r="A151" s="9"/>
      <c r="B151" s="10"/>
      <c r="C151" s="11"/>
      <c r="D151" s="18" t="s">
        <v>0</v>
      </c>
      <c r="E151" s="27"/>
      <c r="F151" s="27"/>
      <c r="G151" s="18" t="s">
        <v>1</v>
      </c>
      <c r="H151" s="18" t="s">
        <v>2</v>
      </c>
      <c r="I151" s="18" t="s">
        <v>3</v>
      </c>
      <c r="J151" s="18" t="s">
        <v>4</v>
      </c>
      <c r="K151" s="18" t="s">
        <v>5</v>
      </c>
      <c r="L151" s="18" t="s">
        <v>6</v>
      </c>
      <c r="M151" s="18" t="s">
        <v>7</v>
      </c>
    </row>
    <row r="152" spans="1:13" x14ac:dyDescent="0.25">
      <c r="A152" s="9" t="s">
        <v>414</v>
      </c>
      <c r="B152" s="10" t="s">
        <v>415</v>
      </c>
      <c r="C152" s="11" t="s">
        <v>416</v>
      </c>
      <c r="D152" s="12">
        <v>12</v>
      </c>
      <c r="E152" s="22">
        <v>35.56</v>
      </c>
      <c r="F152" s="23">
        <f t="shared" si="6"/>
        <v>426.72</v>
      </c>
      <c r="G152" s="30"/>
      <c r="H152" s="30"/>
      <c r="I152" s="30"/>
      <c r="J152" s="13"/>
      <c r="K152" s="13"/>
      <c r="L152" s="14"/>
      <c r="M152" s="15">
        <f t="shared" si="7"/>
        <v>0</v>
      </c>
    </row>
    <row r="153" spans="1:13" x14ac:dyDescent="0.25">
      <c r="A153" s="9" t="s">
        <v>417</v>
      </c>
      <c r="B153" s="10" t="s">
        <v>418</v>
      </c>
      <c r="C153" s="11" t="s">
        <v>419</v>
      </c>
      <c r="D153" s="12">
        <v>14</v>
      </c>
      <c r="E153" s="22">
        <v>353.57</v>
      </c>
      <c r="F153" s="23">
        <f t="shared" si="6"/>
        <v>4949.9799999999996</v>
      </c>
      <c r="G153" s="30"/>
      <c r="H153" s="30"/>
      <c r="I153" s="30"/>
      <c r="J153" s="13"/>
      <c r="K153" s="13"/>
      <c r="L153" s="14"/>
      <c r="M153" s="15">
        <f t="shared" si="7"/>
        <v>0</v>
      </c>
    </row>
    <row r="154" spans="1:13" x14ac:dyDescent="0.25">
      <c r="A154" s="9" t="s">
        <v>420</v>
      </c>
      <c r="B154" s="10" t="s">
        <v>421</v>
      </c>
      <c r="C154" s="11" t="s">
        <v>422</v>
      </c>
      <c r="D154" s="12">
        <v>6</v>
      </c>
      <c r="E154" s="22">
        <v>105.31</v>
      </c>
      <c r="F154" s="23">
        <f t="shared" si="6"/>
        <v>631.86</v>
      </c>
      <c r="G154" s="30"/>
      <c r="H154" s="30"/>
      <c r="I154" s="30"/>
      <c r="J154" s="13"/>
      <c r="K154" s="13"/>
      <c r="L154" s="14"/>
      <c r="M154" s="15">
        <f t="shared" si="7"/>
        <v>0</v>
      </c>
    </row>
    <row r="155" spans="1:13" x14ac:dyDescent="0.25">
      <c r="A155" s="9" t="s">
        <v>423</v>
      </c>
      <c r="B155" s="10" t="s">
        <v>424</v>
      </c>
      <c r="C155" s="11" t="s">
        <v>425</v>
      </c>
      <c r="D155" s="12">
        <v>8</v>
      </c>
      <c r="E155" s="22">
        <v>103.36</v>
      </c>
      <c r="F155" s="23">
        <f t="shared" si="6"/>
        <v>826.88</v>
      </c>
      <c r="G155" s="30"/>
      <c r="H155" s="30"/>
      <c r="I155" s="30"/>
      <c r="J155" s="13"/>
      <c r="K155" s="13"/>
      <c r="L155" s="14"/>
      <c r="M155" s="15">
        <f t="shared" si="7"/>
        <v>0</v>
      </c>
    </row>
    <row r="156" spans="1:13" x14ac:dyDescent="0.25">
      <c r="A156" s="9" t="s">
        <v>426</v>
      </c>
      <c r="B156" s="10" t="s">
        <v>427</v>
      </c>
      <c r="C156" s="11" t="s">
        <v>428</v>
      </c>
      <c r="D156" s="12">
        <v>15</v>
      </c>
      <c r="E156" s="22">
        <v>77.569999999999993</v>
      </c>
      <c r="F156" s="23">
        <f t="shared" si="6"/>
        <v>1163.55</v>
      </c>
      <c r="G156" s="30"/>
      <c r="H156" s="30"/>
      <c r="I156" s="30"/>
      <c r="J156" s="13"/>
      <c r="K156" s="13"/>
      <c r="L156" s="14"/>
      <c r="M156" s="15">
        <f t="shared" si="7"/>
        <v>0</v>
      </c>
    </row>
    <row r="157" spans="1:13" x14ac:dyDescent="0.25">
      <c r="A157" s="9" t="s">
        <v>429</v>
      </c>
      <c r="B157" s="10" t="s">
        <v>430</v>
      </c>
      <c r="C157" s="11" t="s">
        <v>431</v>
      </c>
      <c r="D157" s="12">
        <v>4</v>
      </c>
      <c r="E157" s="22">
        <v>65.040000000000006</v>
      </c>
      <c r="F157" s="23">
        <f t="shared" si="6"/>
        <v>260.16000000000003</v>
      </c>
      <c r="G157" s="30"/>
      <c r="H157" s="30"/>
      <c r="I157" s="30"/>
      <c r="J157" s="13"/>
      <c r="K157" s="13"/>
      <c r="L157" s="14"/>
      <c r="M157" s="15">
        <f t="shared" si="7"/>
        <v>0</v>
      </c>
    </row>
    <row r="158" spans="1:13" x14ac:dyDescent="0.25">
      <c r="A158" s="9" t="s">
        <v>432</v>
      </c>
      <c r="B158" s="10" t="s">
        <v>433</v>
      </c>
      <c r="C158" s="11" t="s">
        <v>434</v>
      </c>
      <c r="D158" s="12">
        <v>4</v>
      </c>
      <c r="E158" s="22">
        <v>211.57</v>
      </c>
      <c r="F158" s="23">
        <f t="shared" si="6"/>
        <v>846.28</v>
      </c>
      <c r="G158" s="30"/>
      <c r="H158" s="30"/>
      <c r="I158" s="30"/>
      <c r="J158" s="13"/>
      <c r="K158" s="13"/>
      <c r="L158" s="14"/>
      <c r="M158" s="15">
        <f t="shared" si="7"/>
        <v>0</v>
      </c>
    </row>
    <row r="159" spans="1:13" x14ac:dyDescent="0.25">
      <c r="A159" s="9" t="s">
        <v>435</v>
      </c>
      <c r="B159" s="10" t="s">
        <v>436</v>
      </c>
      <c r="C159" s="11" t="s">
        <v>437</v>
      </c>
      <c r="D159" s="12">
        <v>14</v>
      </c>
      <c r="E159" s="22">
        <v>12.32</v>
      </c>
      <c r="F159" s="23">
        <f t="shared" si="6"/>
        <v>172.48</v>
      </c>
      <c r="G159" s="30"/>
      <c r="H159" s="30"/>
      <c r="I159" s="30"/>
      <c r="J159" s="13"/>
      <c r="K159" s="13"/>
      <c r="L159" s="14"/>
      <c r="M159" s="15">
        <f t="shared" si="7"/>
        <v>0</v>
      </c>
    </row>
    <row r="160" spans="1:13" x14ac:dyDescent="0.25">
      <c r="A160" s="9" t="s">
        <v>438</v>
      </c>
      <c r="B160" s="10" t="s">
        <v>439</v>
      </c>
      <c r="C160" s="11" t="s">
        <v>440</v>
      </c>
      <c r="D160" s="12">
        <v>4</v>
      </c>
      <c r="E160" s="22">
        <v>13.17</v>
      </c>
      <c r="F160" s="23">
        <f t="shared" si="6"/>
        <v>52.68</v>
      </c>
      <c r="G160" s="30"/>
      <c r="H160" s="30"/>
      <c r="I160" s="30"/>
      <c r="J160" s="13"/>
      <c r="K160" s="13"/>
      <c r="L160" s="14"/>
      <c r="M160" s="15">
        <f t="shared" si="7"/>
        <v>0</v>
      </c>
    </row>
    <row r="161" spans="1:13" x14ac:dyDescent="0.25">
      <c r="A161" s="9" t="s">
        <v>441</v>
      </c>
      <c r="B161" s="10" t="s">
        <v>442</v>
      </c>
      <c r="C161" s="11" t="s">
        <v>443</v>
      </c>
      <c r="D161" s="12">
        <v>10</v>
      </c>
      <c r="E161" s="22">
        <v>300.56</v>
      </c>
      <c r="F161" s="23">
        <f t="shared" si="6"/>
        <v>3005.6</v>
      </c>
      <c r="G161" s="30"/>
      <c r="H161" s="30"/>
      <c r="I161" s="30"/>
      <c r="J161" s="13"/>
      <c r="K161" s="13"/>
      <c r="L161" s="14"/>
      <c r="M161" s="15">
        <f t="shared" si="7"/>
        <v>0</v>
      </c>
    </row>
    <row r="162" spans="1:13" x14ac:dyDescent="0.25">
      <c r="A162" s="9" t="s">
        <v>444</v>
      </c>
      <c r="B162" s="10" t="s">
        <v>445</v>
      </c>
      <c r="C162" s="11" t="s">
        <v>446</v>
      </c>
      <c r="D162" s="12">
        <v>6</v>
      </c>
      <c r="E162" s="22">
        <v>124.87</v>
      </c>
      <c r="F162" s="23">
        <f t="shared" si="6"/>
        <v>749.22</v>
      </c>
      <c r="G162" s="30"/>
      <c r="H162" s="30"/>
      <c r="I162" s="30"/>
      <c r="J162" s="13"/>
      <c r="K162" s="13"/>
      <c r="L162" s="14"/>
      <c r="M162" s="15">
        <f t="shared" si="7"/>
        <v>0</v>
      </c>
    </row>
    <row r="163" spans="1:13" x14ac:dyDescent="0.25">
      <c r="A163" s="9" t="s">
        <v>447</v>
      </c>
      <c r="B163" s="10" t="s">
        <v>448</v>
      </c>
      <c r="C163" s="11" t="s">
        <v>449</v>
      </c>
      <c r="D163" s="12">
        <v>2</v>
      </c>
      <c r="E163" s="22">
        <v>36.729999999999997</v>
      </c>
      <c r="F163" s="23">
        <f t="shared" si="6"/>
        <v>73.459999999999994</v>
      </c>
      <c r="G163" s="30"/>
      <c r="H163" s="30"/>
      <c r="I163" s="30"/>
      <c r="J163" s="13"/>
      <c r="K163" s="13"/>
      <c r="L163" s="14"/>
      <c r="M163" s="15">
        <f t="shared" si="7"/>
        <v>0</v>
      </c>
    </row>
    <row r="164" spans="1:13" x14ac:dyDescent="0.25">
      <c r="A164" s="9" t="s">
        <v>450</v>
      </c>
      <c r="B164" s="10" t="s">
        <v>451</v>
      </c>
      <c r="C164" s="11" t="s">
        <v>452</v>
      </c>
      <c r="D164" s="12">
        <v>12</v>
      </c>
      <c r="E164" s="22">
        <v>224.21</v>
      </c>
      <c r="F164" s="23">
        <f t="shared" si="6"/>
        <v>2690.52</v>
      </c>
      <c r="G164" s="30"/>
      <c r="H164" s="30"/>
      <c r="I164" s="30"/>
      <c r="J164" s="13"/>
      <c r="K164" s="13"/>
      <c r="L164" s="14"/>
      <c r="M164" s="15">
        <f t="shared" si="7"/>
        <v>0</v>
      </c>
    </row>
    <row r="165" spans="1:13" x14ac:dyDescent="0.25">
      <c r="A165" s="9" t="s">
        <v>453</v>
      </c>
      <c r="B165" s="10" t="s">
        <v>454</v>
      </c>
      <c r="C165" s="11" t="s">
        <v>455</v>
      </c>
      <c r="D165" s="12">
        <v>2</v>
      </c>
      <c r="E165" s="22">
        <v>2647.55</v>
      </c>
      <c r="F165" s="23">
        <f t="shared" si="6"/>
        <v>5295.1</v>
      </c>
      <c r="G165" s="30"/>
      <c r="H165" s="30"/>
      <c r="I165" s="30"/>
      <c r="J165" s="13"/>
      <c r="K165" s="13"/>
      <c r="L165" s="14"/>
      <c r="M165" s="15">
        <f t="shared" si="7"/>
        <v>0</v>
      </c>
    </row>
    <row r="166" spans="1:13" x14ac:dyDescent="0.25">
      <c r="A166" s="9" t="s">
        <v>456</v>
      </c>
      <c r="B166" s="10" t="s">
        <v>457</v>
      </c>
      <c r="C166" s="11" t="s">
        <v>458</v>
      </c>
      <c r="D166" s="12">
        <v>2</v>
      </c>
      <c r="E166" s="22">
        <v>599.05999999999995</v>
      </c>
      <c r="F166" s="23">
        <f t="shared" si="6"/>
        <v>1198.1199999999999</v>
      </c>
      <c r="G166" s="30"/>
      <c r="H166" s="30"/>
      <c r="I166" s="30"/>
      <c r="J166" s="13"/>
      <c r="K166" s="13"/>
      <c r="L166" s="14"/>
      <c r="M166" s="15">
        <f t="shared" si="7"/>
        <v>0</v>
      </c>
    </row>
    <row r="167" spans="1:13" x14ac:dyDescent="0.25">
      <c r="A167" s="9" t="s">
        <v>459</v>
      </c>
      <c r="B167" s="10" t="s">
        <v>460</v>
      </c>
      <c r="C167" s="11" t="s">
        <v>461</v>
      </c>
      <c r="D167" s="12">
        <v>4</v>
      </c>
      <c r="E167" s="22">
        <v>90.3</v>
      </c>
      <c r="F167" s="23">
        <f t="shared" si="6"/>
        <v>361.2</v>
      </c>
      <c r="G167" s="30"/>
      <c r="H167" s="30"/>
      <c r="I167" s="30"/>
      <c r="J167" s="13"/>
      <c r="K167" s="13"/>
      <c r="L167" s="14"/>
      <c r="M167" s="15">
        <f t="shared" si="7"/>
        <v>0</v>
      </c>
    </row>
    <row r="168" spans="1:13" x14ac:dyDescent="0.25">
      <c r="A168" s="9" t="s">
        <v>462</v>
      </c>
      <c r="B168" s="10" t="s">
        <v>463</v>
      </c>
      <c r="C168" s="11" t="s">
        <v>464</v>
      </c>
      <c r="D168" s="12">
        <v>2</v>
      </c>
      <c r="E168" s="22">
        <v>51.94</v>
      </c>
      <c r="F168" s="23">
        <f t="shared" si="6"/>
        <v>103.88</v>
      </c>
      <c r="G168" s="30"/>
      <c r="H168" s="30"/>
      <c r="I168" s="30"/>
      <c r="J168" s="13"/>
      <c r="K168" s="13"/>
      <c r="L168" s="14"/>
      <c r="M168" s="15">
        <f t="shared" si="7"/>
        <v>0</v>
      </c>
    </row>
    <row r="169" spans="1:13" x14ac:dyDescent="0.25">
      <c r="A169" s="9" t="s">
        <v>465</v>
      </c>
      <c r="B169" s="10" t="s">
        <v>466</v>
      </c>
      <c r="C169" s="11" t="s">
        <v>467</v>
      </c>
      <c r="D169" s="12">
        <v>12</v>
      </c>
      <c r="E169" s="22">
        <v>24.09</v>
      </c>
      <c r="F169" s="23">
        <f t="shared" si="6"/>
        <v>289.08</v>
      </c>
      <c r="G169" s="30"/>
      <c r="H169" s="30"/>
      <c r="I169" s="30"/>
      <c r="J169" s="13"/>
      <c r="K169" s="13"/>
      <c r="L169" s="14"/>
      <c r="M169" s="15">
        <f t="shared" si="7"/>
        <v>0</v>
      </c>
    </row>
    <row r="170" spans="1:13" x14ac:dyDescent="0.25">
      <c r="A170" s="9" t="s">
        <v>468</v>
      </c>
      <c r="B170" s="10" t="s">
        <v>469</v>
      </c>
      <c r="C170" s="11" t="s">
        <v>470</v>
      </c>
      <c r="D170" s="12">
        <v>3</v>
      </c>
      <c r="E170" s="22">
        <v>111.83</v>
      </c>
      <c r="F170" s="23">
        <f t="shared" si="6"/>
        <v>335.49</v>
      </c>
      <c r="G170" s="30"/>
      <c r="H170" s="30"/>
      <c r="I170" s="30"/>
      <c r="J170" s="13"/>
      <c r="K170" s="13"/>
      <c r="L170" s="14"/>
      <c r="M170" s="15">
        <f t="shared" si="7"/>
        <v>0</v>
      </c>
    </row>
    <row r="171" spans="1:13" x14ac:dyDescent="0.25">
      <c r="A171" s="9" t="s">
        <v>471</v>
      </c>
      <c r="B171" s="10" t="s">
        <v>472</v>
      </c>
      <c r="C171" s="11" t="s">
        <v>473</v>
      </c>
      <c r="D171" s="12">
        <v>6</v>
      </c>
      <c r="E171" s="22">
        <v>130.69999999999999</v>
      </c>
      <c r="F171" s="23">
        <f t="shared" si="6"/>
        <v>784.2</v>
      </c>
      <c r="G171" s="30"/>
      <c r="H171" s="30"/>
      <c r="I171" s="30"/>
      <c r="J171" s="13"/>
      <c r="K171" s="13"/>
      <c r="L171" s="14"/>
      <c r="M171" s="15">
        <f t="shared" si="7"/>
        <v>0</v>
      </c>
    </row>
    <row r="172" spans="1:13" x14ac:dyDescent="0.25">
      <c r="A172" s="9" t="s">
        <v>474</v>
      </c>
      <c r="B172" s="10" t="s">
        <v>475</v>
      </c>
      <c r="C172" s="11" t="s">
        <v>476</v>
      </c>
      <c r="D172" s="12">
        <v>8</v>
      </c>
      <c r="E172" s="22">
        <v>100.1</v>
      </c>
      <c r="F172" s="23">
        <f t="shared" si="6"/>
        <v>800.8</v>
      </c>
      <c r="G172" s="30"/>
      <c r="H172" s="30"/>
      <c r="I172" s="30"/>
      <c r="J172" s="13"/>
      <c r="K172" s="13"/>
      <c r="L172" s="14"/>
      <c r="M172" s="15">
        <f t="shared" si="7"/>
        <v>0</v>
      </c>
    </row>
    <row r="173" spans="1:13" ht="34.5" customHeight="1" x14ac:dyDescent="0.25">
      <c r="B173" s="36" t="s">
        <v>486</v>
      </c>
      <c r="C173" s="36"/>
      <c r="D173" s="36"/>
      <c r="E173" s="24"/>
      <c r="F173" s="25">
        <f>SUM(F11:F172)</f>
        <v>136738.93</v>
      </c>
      <c r="G173" s="37" t="s">
        <v>11</v>
      </c>
      <c r="H173" s="37"/>
      <c r="I173" s="37"/>
      <c r="J173" s="37"/>
      <c r="K173" s="37"/>
      <c r="L173" s="37"/>
      <c r="M173" s="8">
        <f>SUM(M11:M172)</f>
        <v>0</v>
      </c>
    </row>
    <row r="174" spans="1:13" x14ac:dyDescent="0.25">
      <c r="B174" s="7"/>
      <c r="C174" s="7"/>
      <c r="D174" s="7"/>
      <c r="E174" s="26"/>
      <c r="G174" s="31"/>
      <c r="H174" s="31"/>
      <c r="I174" s="32"/>
      <c r="J174" s="1"/>
      <c r="K174" s="1"/>
      <c r="L174" s="1"/>
      <c r="M174" s="1"/>
    </row>
    <row r="175" spans="1:13" ht="27" customHeight="1" x14ac:dyDescent="0.25">
      <c r="A175" s="16" t="s">
        <v>487</v>
      </c>
      <c r="B175" s="45" t="s">
        <v>488</v>
      </c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</row>
    <row r="176" spans="1:13" ht="27" customHeight="1" x14ac:dyDescent="0.25">
      <c r="A176" s="16" t="s">
        <v>487</v>
      </c>
      <c r="B176" s="45" t="s">
        <v>489</v>
      </c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</row>
    <row r="177" spans="1:13" ht="27" customHeight="1" x14ac:dyDescent="0.25">
      <c r="A177" s="16" t="s">
        <v>487</v>
      </c>
      <c r="B177" s="45" t="s">
        <v>490</v>
      </c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</row>
    <row r="178" spans="1:13" ht="27" customHeight="1" x14ac:dyDescent="0.25">
      <c r="A178" s="16" t="s">
        <v>487</v>
      </c>
      <c r="B178" s="45" t="s">
        <v>491</v>
      </c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</row>
    <row r="181" spans="1:13" x14ac:dyDescent="0.25">
      <c r="E181" s="20" t="s">
        <v>494</v>
      </c>
    </row>
    <row r="182" spans="1:13" x14ac:dyDescent="0.25">
      <c r="E182" s="20" t="s">
        <v>495</v>
      </c>
    </row>
  </sheetData>
  <sheetProtection password="C66A" sheet="1" objects="1" scenarios="1" selectLockedCells="1"/>
  <mergeCells count="17">
    <mergeCell ref="B175:M175"/>
    <mergeCell ref="B176:M176"/>
    <mergeCell ref="B177:M177"/>
    <mergeCell ref="B178:M178"/>
    <mergeCell ref="A9:A10"/>
    <mergeCell ref="B9:B10"/>
    <mergeCell ref="C9:C10"/>
    <mergeCell ref="D9:D10"/>
    <mergeCell ref="E9:E10"/>
    <mergeCell ref="B3:M3"/>
    <mergeCell ref="C4:H4"/>
    <mergeCell ref="C5:H5"/>
    <mergeCell ref="B173:D173"/>
    <mergeCell ref="G173:L173"/>
    <mergeCell ref="M9:M10"/>
    <mergeCell ref="F9:F10"/>
    <mergeCell ref="G10:L10"/>
  </mergeCells>
  <printOptions horizontalCentered="1"/>
  <pageMargins left="3.937007874015748E-2" right="3.937007874015748E-2" top="0.39370078740157483" bottom="0.39370078740157483" header="0.31496062992125984" footer="0.31496062992125984"/>
  <pageSetup paperSize="9" scale="75" fitToHeight="0" orientation="landscape" horizontalDpi="0" verticalDpi="0" r:id="rId1"/>
  <headerFooter>
    <oddHeader xml:space="preserve">&amp;L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Carabotta</dc:creator>
  <cp:lastModifiedBy>Microsoft</cp:lastModifiedBy>
  <cp:lastPrinted>2017-05-29T11:37:56Z</cp:lastPrinted>
  <dcterms:created xsi:type="dcterms:W3CDTF">2017-05-21T07:55:05Z</dcterms:created>
  <dcterms:modified xsi:type="dcterms:W3CDTF">2017-06-07T08:28:06Z</dcterms:modified>
</cp:coreProperties>
</file>